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835" activeTab="0"/>
  </bookViews>
  <sheets>
    <sheet name="Návrh fin.plánu N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ZŠ Letovice</author>
  </authors>
  <commentList>
    <comment ref="A6" authorId="0">
      <text>
        <r>
          <rPr>
            <b/>
            <sz val="8"/>
            <rFont val="Tahoma"/>
            <family val="0"/>
          </rPr>
          <t>ZŠ Letovice:</t>
        </r>
        <r>
          <rPr>
            <sz val="8"/>
            <rFont val="Tahoma"/>
            <family val="0"/>
          </rPr>
          <t xml:space="preserve">
od účastníků lyžař.kurzu, Anglie, Kirchlintelnu</t>
        </r>
      </text>
    </comment>
    <comment ref="A11" authorId="0">
      <text>
        <r>
          <rPr>
            <b/>
            <sz val="8"/>
            <rFont val="Tahoma"/>
            <family val="0"/>
          </rPr>
          <t>ZŠ Letovice:</t>
        </r>
        <r>
          <rPr>
            <sz val="8"/>
            <rFont val="Tahoma"/>
            <family val="0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<sst xmlns="http://schemas.openxmlformats.org/spreadsheetml/2006/main" count="55" uniqueCount="53">
  <si>
    <t>Tržby za vlastní výrobky</t>
  </si>
  <si>
    <t>Tržby za prodané zboží</t>
  </si>
  <si>
    <t>Tržby z prodeje cenných papírů</t>
  </si>
  <si>
    <t>Tržby z prodeje materiálu</t>
  </si>
  <si>
    <t>Použití fondů: Rezervní fond</t>
  </si>
  <si>
    <t>Příspěvek na provoz od zřizovatele</t>
  </si>
  <si>
    <t>Prodané zboží</t>
  </si>
  <si>
    <t>Výnosy (zdroje) celkem</t>
  </si>
  <si>
    <t>Náklady celkem</t>
  </si>
  <si>
    <t>Tržby z prodeje dlouhodobého majetku</t>
  </si>
  <si>
    <t xml:space="preserve">                       Investiční fond</t>
  </si>
  <si>
    <t>Výsledek hospodaření</t>
  </si>
  <si>
    <t>Přijaté dotace JMK platy</t>
  </si>
  <si>
    <t>Přijaté dotace-Nadace Letovice</t>
  </si>
  <si>
    <t>Jiné ostatní výnosy školné</t>
  </si>
  <si>
    <t>Tržby z prodeje služeb stravné</t>
  </si>
  <si>
    <t>Náklady na platy,odv.JMK</t>
  </si>
  <si>
    <t>Přijaté dotace - šablony</t>
  </si>
  <si>
    <t>Náklady projekt šablony -výzva 22</t>
  </si>
  <si>
    <t>částka v tis.Kč</t>
  </si>
  <si>
    <t>Spotřeba materiálu-potraviny 501</t>
  </si>
  <si>
    <t>Spotřeba materiálu všeobecný501</t>
  </si>
  <si>
    <t>Spotřeba energie502</t>
  </si>
  <si>
    <t>Spotřeba plyn 502</t>
  </si>
  <si>
    <t>Spotřeba vody,stočné,srážky503</t>
  </si>
  <si>
    <t>Cestovné512</t>
  </si>
  <si>
    <t>Náklady na reprezentaci513</t>
  </si>
  <si>
    <t>Služby-telefony,internet 518</t>
  </si>
  <si>
    <t>Mzdové náklady platy zam.521</t>
  </si>
  <si>
    <t>Mzdové náklady OON 521</t>
  </si>
  <si>
    <t>Zdrav. A soc.pojištění z mezd 524</t>
  </si>
  <si>
    <t>Jiné sociální náklady528</t>
  </si>
  <si>
    <t>opravné pol.556</t>
  </si>
  <si>
    <t>Ostatní náklady549</t>
  </si>
  <si>
    <t>Zákonné sociální náklady527školení,prac.pom….</t>
  </si>
  <si>
    <t>Jiné sociální pojištění 525</t>
  </si>
  <si>
    <t>Ostatní služby 518(školní akce, servis SW,odpady, revize,poplatky,ostraha apod.</t>
  </si>
  <si>
    <t xml:space="preserve">DDHM 558: univerzální šlehací stroj,  fotoaparát, hračky, úložná skříň na pomůcky                                    </t>
  </si>
  <si>
    <t>Odpisy dlouhodobého majetku nemov. 551</t>
  </si>
  <si>
    <t xml:space="preserve">Zpracovala:  Pešková, Širůčková      </t>
  </si>
  <si>
    <t>IČ:75024209</t>
  </si>
  <si>
    <t>Název organizace: Mateřská škola Letovice, Čapkova 802/10, okres Blansko, příspěvková organizace</t>
  </si>
  <si>
    <t xml:space="preserve">Opravy a udržování 511             </t>
  </si>
  <si>
    <t>Náklady Nadace Letovice</t>
  </si>
  <si>
    <t>Schválený rozpočet 2018</t>
  </si>
  <si>
    <t>Předpoklad plnění rozpočtu 2018</t>
  </si>
  <si>
    <t xml:space="preserve">Návrh Finančního  plánu  nákladů a výnosů  </t>
  </si>
  <si>
    <t>PLÁN INVESTIC 2019celkem</t>
  </si>
  <si>
    <t xml:space="preserve">interaktivní tabule s příslušenstvím </t>
  </si>
  <si>
    <t>Náklady z vyř.pohledávek557</t>
  </si>
  <si>
    <t>Dne 17.12.2018</t>
  </si>
  <si>
    <t>I. Fáze-rekonstrukce zahrady  a  herních  prvků, terénní úpravy,  dopadová  plocha HRAS450tis.Kč+75tis.Kč projekt Janíková Ilona</t>
  </si>
  <si>
    <t>Návrh rozpočtu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</si>
</sst>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;[Red]#,##0.00"/>
    <numFmt numFmtId="166" formatCode="[$-405]dddd\ d\.\ mmmm\ yyyy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48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4" fontId="4" fillId="33" borderId="19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34" borderId="11" xfId="0" applyFont="1" applyFill="1" applyBorder="1" applyAlignment="1">
      <alignment/>
    </xf>
    <xf numFmtId="4" fontId="3" fillId="34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 wrapText="1"/>
    </xf>
    <xf numFmtId="4" fontId="3" fillId="35" borderId="16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7" fillId="36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19" xfId="0" applyFont="1" applyBorder="1" applyAlignment="1">
      <alignment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4" fontId="5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35" borderId="16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4" fillId="33" borderId="30" xfId="0" applyFont="1" applyFill="1" applyBorder="1" applyAlignment="1">
      <alignment horizontal="left"/>
    </xf>
    <xf numFmtId="4" fontId="4" fillId="33" borderId="30" xfId="0" applyNumberFormat="1" applyFont="1" applyFill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15" xfId="47" applyNumberFormat="1" applyFont="1" applyBorder="1" applyAlignment="1">
      <alignment horizontal="right"/>
      <protection/>
    </xf>
    <xf numFmtId="4" fontId="3" fillId="0" borderId="16" xfId="47" applyNumberFormat="1" applyFont="1" applyBorder="1" applyAlignment="1">
      <alignment horizontal="right"/>
      <protection/>
    </xf>
    <xf numFmtId="4" fontId="48" fillId="0" borderId="16" xfId="47" applyNumberFormat="1" applyFont="1" applyBorder="1" applyAlignment="1">
      <alignment horizontal="right"/>
      <protection/>
    </xf>
    <xf numFmtId="4" fontId="3" fillId="0" borderId="16" xfId="47" applyNumberFormat="1" applyFont="1" applyFill="1" applyBorder="1" applyAlignment="1">
      <alignment horizontal="right"/>
      <protection/>
    </xf>
    <xf numFmtId="4" fontId="3" fillId="0" borderId="17" xfId="47" applyNumberFormat="1" applyFont="1" applyBorder="1" applyAlignment="1">
      <alignment horizontal="right"/>
      <protection/>
    </xf>
    <xf numFmtId="4" fontId="3" fillId="0" borderId="17" xfId="47" applyNumberFormat="1" applyFont="1" applyFill="1" applyBorder="1" applyAlignment="1">
      <alignment horizontal="right"/>
      <protection/>
    </xf>
    <xf numFmtId="4" fontId="3" fillId="34" borderId="17" xfId="47" applyNumberFormat="1" applyFont="1" applyFill="1" applyBorder="1" applyAlignment="1">
      <alignment horizontal="right"/>
      <protection/>
    </xf>
    <xf numFmtId="4" fontId="4" fillId="33" borderId="19" xfId="47" applyNumberFormat="1" applyFont="1" applyFill="1" applyBorder="1" applyAlignment="1">
      <alignment horizontal="right"/>
      <protection/>
    </xf>
    <xf numFmtId="4" fontId="11" fillId="0" borderId="15" xfId="47" applyNumberFormat="1" applyFont="1" applyBorder="1" applyAlignment="1">
      <alignment horizontal="right"/>
      <protection/>
    </xf>
    <xf numFmtId="4" fontId="3" fillId="34" borderId="16" xfId="47" applyNumberFormat="1" applyFont="1" applyFill="1" applyBorder="1" applyAlignment="1">
      <alignment horizontal="right"/>
      <protection/>
    </xf>
    <xf numFmtId="4" fontId="11" fillId="0" borderId="16" xfId="47" applyNumberFormat="1" applyFont="1" applyBorder="1" applyAlignment="1">
      <alignment horizontal="right"/>
      <protection/>
    </xf>
    <xf numFmtId="3" fontId="5" fillId="0" borderId="0" xfId="47" applyNumberFormat="1" applyFont="1" applyFill="1" applyBorder="1" applyAlignment="1">
      <alignment horizontal="right"/>
      <protection/>
    </xf>
    <xf numFmtId="4" fontId="5" fillId="0" borderId="0" xfId="47" applyNumberFormat="1" applyFont="1" applyFill="1" applyBorder="1" applyAlignment="1">
      <alignment horizontal="right"/>
      <protection/>
    </xf>
    <xf numFmtId="4" fontId="3" fillId="0" borderId="10" xfId="47" applyNumberFormat="1" applyFont="1" applyFill="1" applyBorder="1" applyAlignment="1">
      <alignment wrapText="1"/>
      <protection/>
    </xf>
    <xf numFmtId="0" fontId="5" fillId="34" borderId="29" xfId="0" applyFont="1" applyFill="1" applyBorder="1" applyAlignment="1">
      <alignment/>
    </xf>
    <xf numFmtId="4" fontId="5" fillId="34" borderId="29" xfId="0" applyNumberFormat="1" applyFont="1" applyFill="1" applyBorder="1" applyAlignment="1">
      <alignment horizontal="right"/>
    </xf>
    <xf numFmtId="4" fontId="5" fillId="34" borderId="31" xfId="0" applyNumberFormat="1" applyFont="1" applyFill="1" applyBorder="1" applyAlignment="1">
      <alignment/>
    </xf>
    <xf numFmtId="4" fontId="5" fillId="34" borderId="32" xfId="47" applyNumberFormat="1" applyFont="1" applyFill="1" applyBorder="1" applyAlignment="1">
      <alignment horizontal="right"/>
      <protection/>
    </xf>
    <xf numFmtId="4" fontId="3" fillId="0" borderId="10" xfId="47" applyNumberFormat="1" applyFont="1" applyFill="1" applyBorder="1" applyAlignment="1">
      <alignment horizontal="left" wrapText="1"/>
      <protection/>
    </xf>
    <xf numFmtId="4" fontId="3" fillId="35" borderId="10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wrapText="1"/>
    </xf>
    <xf numFmtId="4" fontId="3" fillId="34" borderId="11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 horizontal="right"/>
    </xf>
    <xf numFmtId="4" fontId="4" fillId="0" borderId="21" xfId="47" applyNumberFormat="1" applyFont="1" applyFill="1" applyBorder="1" applyAlignment="1">
      <alignment horizontal="right"/>
      <protection/>
    </xf>
    <xf numFmtId="4" fontId="4" fillId="33" borderId="17" xfId="0" applyNumberFormat="1" applyFont="1" applyFill="1" applyBorder="1" applyAlignment="1">
      <alignment horizontal="right"/>
    </xf>
    <xf numFmtId="4" fontId="5" fillId="33" borderId="32" xfId="47" applyNumberFormat="1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4" fontId="5" fillId="36" borderId="28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H5" sqref="H5:H7"/>
    </sheetView>
  </sheetViews>
  <sheetFormatPr defaultColWidth="9.140625" defaultRowHeight="12.75"/>
  <cols>
    <col min="1" max="1" width="35.140625" style="0" customWidth="1"/>
    <col min="2" max="2" width="26.00390625" style="0" customWidth="1"/>
    <col min="3" max="3" width="27.00390625" style="0" customWidth="1"/>
    <col min="4" max="4" width="20.8515625" style="0" customWidth="1"/>
  </cols>
  <sheetData>
    <row r="1" spans="1:3" ht="41.25" customHeight="1" thickBot="1">
      <c r="A1" s="107" t="s">
        <v>46</v>
      </c>
      <c r="B1" s="108"/>
      <c r="C1" s="108"/>
    </row>
    <row r="2" spans="1:4" ht="36.75" thickBot="1">
      <c r="A2" s="49" t="s">
        <v>41</v>
      </c>
      <c r="B2" s="52" t="s">
        <v>44</v>
      </c>
      <c r="C2" s="52" t="s">
        <v>45</v>
      </c>
      <c r="D2" s="53" t="s">
        <v>52</v>
      </c>
    </row>
    <row r="3" spans="1:4" ht="13.5" thickBot="1">
      <c r="A3" s="51" t="s">
        <v>40</v>
      </c>
      <c r="B3" s="50"/>
      <c r="C3" s="47"/>
      <c r="D3" s="48"/>
    </row>
    <row r="4" spans="1:4" ht="13.5" thickBot="1">
      <c r="A4" s="45"/>
      <c r="B4" s="46" t="s">
        <v>19</v>
      </c>
      <c r="C4" s="46" t="s">
        <v>19</v>
      </c>
      <c r="D4" s="46" t="s">
        <v>19</v>
      </c>
    </row>
    <row r="5" spans="1:4" ht="12.75">
      <c r="A5" s="6" t="s">
        <v>0</v>
      </c>
      <c r="B5" s="12"/>
      <c r="C5" s="84"/>
      <c r="D5" s="64"/>
    </row>
    <row r="6" spans="1:4" ht="12.75">
      <c r="A6" s="4" t="s">
        <v>15</v>
      </c>
      <c r="B6" s="13">
        <v>320</v>
      </c>
      <c r="C6" s="85">
        <v>320</v>
      </c>
      <c r="D6" s="65">
        <v>355</v>
      </c>
    </row>
    <row r="7" spans="1:4" ht="12.75">
      <c r="A7" s="4" t="s">
        <v>1</v>
      </c>
      <c r="B7" s="14"/>
      <c r="C7" s="85"/>
      <c r="D7" s="66"/>
    </row>
    <row r="8" spans="1:4" ht="12.75">
      <c r="A8" s="4" t="s">
        <v>9</v>
      </c>
      <c r="B8" s="14"/>
      <c r="C8" s="85"/>
      <c r="D8" s="66"/>
    </row>
    <row r="9" spans="1:4" ht="12.75">
      <c r="A9" s="4" t="s">
        <v>2</v>
      </c>
      <c r="B9" s="14"/>
      <c r="C9" s="85"/>
      <c r="D9" s="66"/>
    </row>
    <row r="10" spans="1:4" ht="12.75">
      <c r="A10" s="4" t="s">
        <v>3</v>
      </c>
      <c r="B10" s="14"/>
      <c r="C10" s="85"/>
      <c r="D10" s="66"/>
    </row>
    <row r="11" spans="1:4" ht="12.75">
      <c r="A11" s="4" t="s">
        <v>4</v>
      </c>
      <c r="B11" s="14"/>
      <c r="C11" s="85">
        <v>34</v>
      </c>
      <c r="D11" s="66"/>
    </row>
    <row r="12" spans="1:4" ht="12.75">
      <c r="A12" s="4" t="s">
        <v>10</v>
      </c>
      <c r="B12" s="14"/>
      <c r="C12" s="85"/>
      <c r="D12" s="66"/>
    </row>
    <row r="13" spans="1:5" ht="12.75">
      <c r="A13" s="4" t="s">
        <v>14</v>
      </c>
      <c r="B13" s="27">
        <v>190</v>
      </c>
      <c r="C13" s="85">
        <v>192.7</v>
      </c>
      <c r="D13" s="67">
        <v>180</v>
      </c>
      <c r="E13" s="23"/>
    </row>
    <row r="14" spans="1:4" ht="12.75">
      <c r="A14" s="4" t="s">
        <v>12</v>
      </c>
      <c r="B14" s="27">
        <v>3800</v>
      </c>
      <c r="C14" s="85">
        <v>4117</v>
      </c>
      <c r="D14" s="67">
        <v>4500</v>
      </c>
    </row>
    <row r="15" spans="1:4" ht="12.75">
      <c r="A15" s="5" t="s">
        <v>13</v>
      </c>
      <c r="B15" s="15">
        <v>0</v>
      </c>
      <c r="C15" s="86">
        <v>12.4</v>
      </c>
      <c r="D15" s="68">
        <v>15</v>
      </c>
    </row>
    <row r="16" spans="1:4" ht="12.75">
      <c r="A16" s="5" t="s">
        <v>17</v>
      </c>
      <c r="B16" s="15">
        <v>113.2</v>
      </c>
      <c r="C16" s="86">
        <v>185</v>
      </c>
      <c r="D16" s="69">
        <v>230</v>
      </c>
    </row>
    <row r="17" spans="1:4" ht="13.5" thickBot="1">
      <c r="A17" s="32" t="s">
        <v>5</v>
      </c>
      <c r="B17" s="31">
        <v>622.2</v>
      </c>
      <c r="C17" s="96">
        <v>622.2</v>
      </c>
      <c r="D17" s="70">
        <v>622.2</v>
      </c>
    </row>
    <row r="18" spans="1:4" ht="13.5" thickBot="1">
      <c r="A18" s="18" t="s">
        <v>7</v>
      </c>
      <c r="B18" s="19">
        <f>SUM(B6:B17)</f>
        <v>5045.4</v>
      </c>
      <c r="C18" s="99">
        <f>SUM(C6:C17)</f>
        <v>5483.299999999999</v>
      </c>
      <c r="D18" s="71">
        <f>SUM(D5:D17)</f>
        <v>5902.2</v>
      </c>
    </row>
    <row r="19" spans="1:4" ht="12.75">
      <c r="A19" s="8" t="s">
        <v>20</v>
      </c>
      <c r="B19" s="16">
        <v>320</v>
      </c>
      <c r="C19" s="87">
        <v>320</v>
      </c>
      <c r="D19" s="72">
        <v>355</v>
      </c>
    </row>
    <row r="20" spans="1:4" ht="12.75">
      <c r="A20" s="4" t="s">
        <v>21</v>
      </c>
      <c r="B20" s="13">
        <v>150</v>
      </c>
      <c r="C20" s="85">
        <v>191.9</v>
      </c>
      <c r="D20" s="65">
        <v>149.6</v>
      </c>
    </row>
    <row r="21" spans="1:4" ht="12.75">
      <c r="A21" s="4" t="s">
        <v>22</v>
      </c>
      <c r="B21" s="13">
        <v>90</v>
      </c>
      <c r="C21" s="85">
        <v>75</v>
      </c>
      <c r="D21" s="65">
        <v>90</v>
      </c>
    </row>
    <row r="22" spans="1:4" ht="12.75">
      <c r="A22" s="4" t="s">
        <v>23</v>
      </c>
      <c r="B22" s="13">
        <v>90</v>
      </c>
      <c r="C22" s="85">
        <v>60</v>
      </c>
      <c r="D22" s="65">
        <v>90</v>
      </c>
    </row>
    <row r="23" spans="1:4" ht="12.75">
      <c r="A23" s="4" t="s">
        <v>24</v>
      </c>
      <c r="B23" s="13">
        <v>55</v>
      </c>
      <c r="C23" s="85">
        <v>55</v>
      </c>
      <c r="D23" s="65">
        <v>55</v>
      </c>
    </row>
    <row r="24" spans="1:4" ht="12.75">
      <c r="A24" s="29" t="s">
        <v>6</v>
      </c>
      <c r="B24" s="13">
        <v>0</v>
      </c>
      <c r="C24" s="88"/>
      <c r="D24" s="65">
        <v>0</v>
      </c>
    </row>
    <row r="25" spans="1:4" ht="12.75">
      <c r="A25" s="54" t="s">
        <v>42</v>
      </c>
      <c r="B25" s="22">
        <v>63.5</v>
      </c>
      <c r="C25" s="97">
        <v>70</v>
      </c>
      <c r="D25" s="73">
        <v>70</v>
      </c>
    </row>
    <row r="26" spans="1:4" ht="12.75">
      <c r="A26" s="4" t="s">
        <v>25</v>
      </c>
      <c r="B26" s="13">
        <v>6</v>
      </c>
      <c r="C26" s="85">
        <v>3</v>
      </c>
      <c r="D26" s="67">
        <v>6</v>
      </c>
    </row>
    <row r="27" spans="1:4" ht="12.75">
      <c r="A27" s="4" t="s">
        <v>26</v>
      </c>
      <c r="B27" s="30">
        <v>5</v>
      </c>
      <c r="C27" s="85">
        <v>3</v>
      </c>
      <c r="D27" s="67">
        <v>5</v>
      </c>
    </row>
    <row r="28" spans="1:4" ht="24">
      <c r="A28" s="20" t="s">
        <v>36</v>
      </c>
      <c r="B28" s="13">
        <v>100</v>
      </c>
      <c r="C28" s="89">
        <v>114</v>
      </c>
      <c r="D28" s="65">
        <v>100</v>
      </c>
    </row>
    <row r="29" spans="1:4" ht="12.75">
      <c r="A29" s="4" t="s">
        <v>27</v>
      </c>
      <c r="B29" s="13">
        <v>25</v>
      </c>
      <c r="C29" s="85">
        <v>22</v>
      </c>
      <c r="D29" s="65">
        <v>25</v>
      </c>
    </row>
    <row r="30" spans="1:4" ht="12.75">
      <c r="A30" s="4" t="s">
        <v>28</v>
      </c>
      <c r="B30" s="17">
        <v>0</v>
      </c>
      <c r="C30" s="85">
        <v>7.5</v>
      </c>
      <c r="D30" s="74">
        <v>8</v>
      </c>
    </row>
    <row r="31" spans="1:4" ht="12.75">
      <c r="A31" s="4" t="s">
        <v>29</v>
      </c>
      <c r="B31" s="13">
        <v>0</v>
      </c>
      <c r="C31" s="85"/>
      <c r="D31" s="65">
        <v>0</v>
      </c>
    </row>
    <row r="32" spans="1:4" ht="12.75">
      <c r="A32" s="9" t="s">
        <v>30</v>
      </c>
      <c r="B32" s="13">
        <v>0</v>
      </c>
      <c r="C32" s="90">
        <v>2.5</v>
      </c>
      <c r="D32" s="65">
        <v>3</v>
      </c>
    </row>
    <row r="33" spans="1:4" ht="12.75">
      <c r="A33" s="10" t="s">
        <v>35</v>
      </c>
      <c r="B33" s="13">
        <v>12</v>
      </c>
      <c r="C33" s="91">
        <v>12.1</v>
      </c>
      <c r="D33" s="65">
        <v>12</v>
      </c>
    </row>
    <row r="34" spans="1:4" ht="24">
      <c r="A34" s="20" t="s">
        <v>34</v>
      </c>
      <c r="B34" s="13">
        <v>32</v>
      </c>
      <c r="C34" s="89">
        <v>25.7</v>
      </c>
      <c r="D34" s="67">
        <v>26</v>
      </c>
    </row>
    <row r="35" spans="1:4" ht="12.75">
      <c r="A35" s="9" t="s">
        <v>31</v>
      </c>
      <c r="B35" s="13">
        <v>0</v>
      </c>
      <c r="C35" s="90"/>
      <c r="D35" s="65">
        <v>0</v>
      </c>
    </row>
    <row r="36" spans="1:4" ht="12.75">
      <c r="A36" s="21" t="s">
        <v>38</v>
      </c>
      <c r="B36" s="22">
        <v>85.6</v>
      </c>
      <c r="C36" s="98">
        <v>85.6</v>
      </c>
      <c r="D36" s="73">
        <v>85.6</v>
      </c>
    </row>
    <row r="37" spans="1:4" ht="12.75">
      <c r="A37" s="57" t="s">
        <v>33</v>
      </c>
      <c r="B37" s="63">
        <v>17</v>
      </c>
      <c r="C37" s="92">
        <v>15.3</v>
      </c>
      <c r="D37" s="67">
        <v>17</v>
      </c>
    </row>
    <row r="38" spans="1:4" ht="12.75">
      <c r="A38" s="59" t="s">
        <v>32</v>
      </c>
      <c r="B38" s="13">
        <v>5.4</v>
      </c>
      <c r="C38" s="93">
        <v>-12.4</v>
      </c>
      <c r="D38" s="68">
        <v>0</v>
      </c>
    </row>
    <row r="39" spans="1:4" ht="12.75">
      <c r="A39" s="59" t="s">
        <v>49</v>
      </c>
      <c r="B39" s="13">
        <v>0</v>
      </c>
      <c r="C39" s="93">
        <v>38.7</v>
      </c>
      <c r="D39" s="68">
        <v>0</v>
      </c>
    </row>
    <row r="40" spans="1:4" ht="36">
      <c r="A40" s="58" t="s">
        <v>37</v>
      </c>
      <c r="B40" s="30">
        <v>75.7</v>
      </c>
      <c r="C40" s="94">
        <v>80</v>
      </c>
      <c r="D40" s="69">
        <v>60</v>
      </c>
    </row>
    <row r="41" spans="1:4" ht="12.75">
      <c r="A41" s="59" t="s">
        <v>16</v>
      </c>
      <c r="B41" s="27">
        <v>3800</v>
      </c>
      <c r="C41" s="93">
        <v>4117</v>
      </c>
      <c r="D41" s="67">
        <v>4500</v>
      </c>
    </row>
    <row r="42" spans="1:4" ht="12.75">
      <c r="A42" s="60" t="s">
        <v>18</v>
      </c>
      <c r="B42" s="13">
        <v>113.2</v>
      </c>
      <c r="C42" s="95">
        <v>185</v>
      </c>
      <c r="D42" s="67">
        <v>230</v>
      </c>
    </row>
    <row r="43" spans="1:4" ht="13.5" thickBot="1">
      <c r="A43" s="60" t="s">
        <v>43</v>
      </c>
      <c r="B43" s="13"/>
      <c r="C43" s="95">
        <v>12.4</v>
      </c>
      <c r="D43" s="100">
        <v>15</v>
      </c>
    </row>
    <row r="44" spans="1:4" ht="13.5" thickBot="1">
      <c r="A44" s="61" t="s">
        <v>8</v>
      </c>
      <c r="B44" s="62">
        <f>SUM(B19:B42)</f>
        <v>5045.4</v>
      </c>
      <c r="C44" s="101">
        <f>SUM(C19:C43)</f>
        <v>5483.299999999999</v>
      </c>
      <c r="D44" s="102">
        <f>SUM(D19:D43)</f>
        <v>5902.2</v>
      </c>
    </row>
    <row r="45" spans="1:4" ht="13.5" thickBot="1">
      <c r="A45" s="56" t="s">
        <v>11</v>
      </c>
      <c r="B45" s="106">
        <f>SUM(B18-B44)</f>
        <v>0</v>
      </c>
      <c r="C45" s="106">
        <f>SUM(C18-C44)</f>
        <v>0</v>
      </c>
      <c r="D45" s="106">
        <f>SUM(D18-D44)</f>
        <v>0</v>
      </c>
    </row>
    <row r="46" spans="1:4" ht="12.75">
      <c r="A46" s="24"/>
      <c r="B46" s="26"/>
      <c r="C46" s="55"/>
      <c r="D46" s="75"/>
    </row>
    <row r="47" spans="1:4" ht="13.5" thickBot="1">
      <c r="A47" s="24"/>
      <c r="B47" s="26"/>
      <c r="C47" s="55"/>
      <c r="D47" s="76"/>
    </row>
    <row r="48" spans="1:4" ht="12.75">
      <c r="A48" s="78" t="s">
        <v>47</v>
      </c>
      <c r="B48" s="79">
        <v>0</v>
      </c>
      <c r="C48" s="80">
        <v>0</v>
      </c>
      <c r="D48" s="81">
        <v>611</v>
      </c>
    </row>
    <row r="49" spans="1:4" ht="48">
      <c r="A49" s="82" t="s">
        <v>51</v>
      </c>
      <c r="B49" s="83"/>
      <c r="C49" s="83"/>
      <c r="D49" s="105">
        <v>525</v>
      </c>
    </row>
    <row r="50" spans="1:4" ht="12.75">
      <c r="A50" s="77" t="s">
        <v>48</v>
      </c>
      <c r="B50" s="103"/>
      <c r="C50" s="103"/>
      <c r="D50" s="104">
        <v>86</v>
      </c>
    </row>
    <row r="51" spans="1:4" ht="12.75">
      <c r="A51" s="1"/>
      <c r="B51" s="1"/>
      <c r="C51" s="1"/>
      <c r="D51" s="1"/>
    </row>
    <row r="52" spans="1:4" ht="12.75">
      <c r="A52" s="11" t="s">
        <v>50</v>
      </c>
      <c r="B52" s="44"/>
      <c r="C52" s="44"/>
      <c r="D52" s="7"/>
    </row>
    <row r="53" spans="1:4" ht="12.75">
      <c r="A53" s="2" t="s">
        <v>39</v>
      </c>
      <c r="B53" s="3"/>
      <c r="C53" s="3"/>
      <c r="D53" s="3"/>
    </row>
    <row r="54" spans="1:4" ht="12.75">
      <c r="A54" s="1"/>
      <c r="B54" s="1"/>
      <c r="C54" s="1"/>
      <c r="D54" s="1"/>
    </row>
    <row r="55" spans="1:4" ht="12.75">
      <c r="A55" s="25"/>
      <c r="B55" s="25"/>
      <c r="C55" s="25"/>
      <c r="D55" s="33"/>
    </row>
    <row r="56" spans="1:4" ht="12.75">
      <c r="A56" s="41"/>
      <c r="B56" s="41"/>
      <c r="C56" s="41"/>
      <c r="D56" s="34"/>
    </row>
    <row r="57" spans="1:4" ht="12.75">
      <c r="A57" s="41"/>
      <c r="B57" s="41"/>
      <c r="C57" s="41"/>
      <c r="D57" s="35"/>
    </row>
    <row r="58" spans="1:4" ht="12.75">
      <c r="A58" s="42"/>
      <c r="B58" s="42"/>
      <c r="C58" s="42"/>
      <c r="D58" s="37"/>
    </row>
    <row r="59" spans="1:4" ht="12.75">
      <c r="A59" s="42"/>
      <c r="B59" s="42"/>
      <c r="C59" s="42"/>
      <c r="D59" s="35"/>
    </row>
    <row r="60" spans="1:4" ht="12.75">
      <c r="A60" s="42"/>
      <c r="B60" s="42"/>
      <c r="C60" s="42"/>
      <c r="D60" s="35"/>
    </row>
    <row r="61" spans="1:4" ht="12.75">
      <c r="A61" s="43"/>
      <c r="B61" s="43"/>
      <c r="C61" s="43"/>
      <c r="D61" s="38"/>
    </row>
    <row r="62" spans="1:4" ht="12.75">
      <c r="A62" s="40"/>
      <c r="B62" s="25"/>
      <c r="C62" s="25"/>
      <c r="D62" s="39"/>
    </row>
    <row r="63" spans="1:4" ht="12.75">
      <c r="A63" s="36"/>
      <c r="B63" s="36"/>
      <c r="C63" s="36"/>
      <c r="D63" s="35"/>
    </row>
    <row r="64" spans="1:4" ht="12.75">
      <c r="A64" s="36"/>
      <c r="B64" s="36"/>
      <c r="C64" s="36"/>
      <c r="D64" s="35"/>
    </row>
    <row r="65" spans="1:4" ht="12.75">
      <c r="A65" s="23"/>
      <c r="B65" s="23"/>
      <c r="C65" s="23"/>
      <c r="D65" s="28"/>
    </row>
    <row r="66" spans="1:4" ht="12.75">
      <c r="A66" s="23"/>
      <c r="B66" s="23"/>
      <c r="C66" s="23"/>
      <c r="D66" s="28"/>
    </row>
    <row r="67" spans="1:4" ht="12.75">
      <c r="A67" s="23"/>
      <c r="B67" s="23"/>
      <c r="C67" s="23"/>
      <c r="D67" s="28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1" r:id="rId3"/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ohniskova.libuse</dc:creator>
  <cp:keywords/>
  <dc:description/>
  <cp:lastModifiedBy>Věra</cp:lastModifiedBy>
  <cp:lastPrinted>2017-09-12T09:04:07Z</cp:lastPrinted>
  <dcterms:created xsi:type="dcterms:W3CDTF">2002-01-03T09:35:21Z</dcterms:created>
  <dcterms:modified xsi:type="dcterms:W3CDTF">2018-12-18T12:19:40Z</dcterms:modified>
  <cp:category/>
  <cp:version/>
  <cp:contentType/>
  <cp:contentStatus/>
</cp:coreProperties>
</file>