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hnalova.LETOVICE\Documents\výhled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List1!$A$1:$G$83</definedName>
  </definedNames>
  <calcPr calcId="152511"/>
</workbook>
</file>

<file path=xl/calcChain.xml><?xml version="1.0" encoding="utf-8"?>
<calcChain xmlns="http://schemas.openxmlformats.org/spreadsheetml/2006/main">
  <c r="G79" i="1" l="1"/>
  <c r="C79" i="1"/>
  <c r="F79" i="1"/>
  <c r="D79" i="1" l="1"/>
  <c r="E79" i="1"/>
  <c r="D58" i="1" l="1"/>
  <c r="E58" i="1"/>
  <c r="F58" i="1"/>
  <c r="G58" i="1"/>
  <c r="C58" i="1"/>
  <c r="D55" i="1"/>
  <c r="E55" i="1"/>
  <c r="F55" i="1"/>
  <c r="G55" i="1"/>
  <c r="C55" i="1"/>
  <c r="C41" i="1"/>
  <c r="D37" i="1"/>
  <c r="E37" i="1"/>
  <c r="F37" i="1"/>
  <c r="G37" i="1"/>
  <c r="C37" i="1"/>
  <c r="D34" i="1"/>
  <c r="E34" i="1"/>
  <c r="F34" i="1"/>
  <c r="G34" i="1"/>
  <c r="C34" i="1"/>
  <c r="C28" i="1"/>
  <c r="D28" i="1"/>
  <c r="E28" i="1"/>
  <c r="F28" i="1"/>
  <c r="G28" i="1"/>
  <c r="D7" i="1"/>
  <c r="E7" i="1"/>
  <c r="F7" i="1"/>
  <c r="G7" i="1"/>
  <c r="C7" i="1"/>
  <c r="C73" i="1"/>
  <c r="F73" i="1"/>
  <c r="G73" i="1"/>
  <c r="D73" i="1"/>
  <c r="E73" i="1"/>
  <c r="D46" i="1"/>
  <c r="E46" i="1"/>
  <c r="F46" i="1"/>
  <c r="G46" i="1"/>
  <c r="C46" i="1"/>
  <c r="D41" i="1"/>
  <c r="E41" i="1"/>
  <c r="F41" i="1"/>
  <c r="G41" i="1"/>
  <c r="F63" i="1" l="1"/>
  <c r="E63" i="1"/>
  <c r="D63" i="1"/>
  <c r="C63" i="1"/>
  <c r="G63" i="1"/>
</calcChain>
</file>

<file path=xl/sharedStrings.xml><?xml version="1.0" encoding="utf-8"?>
<sst xmlns="http://schemas.openxmlformats.org/spreadsheetml/2006/main" count="79" uniqueCount="73">
  <si>
    <t>Organizační jednotka</t>
  </si>
  <si>
    <t>Výdaje fondů</t>
  </si>
  <si>
    <t>VÝDAJE CELKEM</t>
  </si>
  <si>
    <t>Úvěr ČMZRB</t>
  </si>
  <si>
    <t>Příjmy daňové</t>
  </si>
  <si>
    <t>Příjmy fondů</t>
  </si>
  <si>
    <t>PŘÍJMY CELKEM</t>
  </si>
  <si>
    <t>Financování</t>
  </si>
  <si>
    <t>Výchozí rok 2019</t>
  </si>
  <si>
    <t>Oddíl</t>
  </si>
  <si>
    <t>Střednědobý výhled rozpočtu</t>
  </si>
  <si>
    <t>Zemědělství, lesní hosp.</t>
  </si>
  <si>
    <t>Průmysl, stavebnictví</t>
  </si>
  <si>
    <t>Doprava</t>
  </si>
  <si>
    <t>Koupaliště</t>
  </si>
  <si>
    <t>Tělovýchova a zájm. Činnost</t>
  </si>
  <si>
    <t>Sportovní hala rekonstrukce</t>
  </si>
  <si>
    <t xml:space="preserve">Nové město </t>
  </si>
  <si>
    <t>Cyklostezka Letovice - Skrchov</t>
  </si>
  <si>
    <t>MČ "velké peníze"</t>
  </si>
  <si>
    <t>Oprava mostů</t>
  </si>
  <si>
    <t>Kulturní dům</t>
  </si>
  <si>
    <t>Vodní hospodářství</t>
  </si>
  <si>
    <t>Vzdělávání a školské služby</t>
  </si>
  <si>
    <t>Oprava ul. Boční a Střední</t>
  </si>
  <si>
    <t>Nerudova (Mánesova) – oprava MK</t>
  </si>
  <si>
    <t>Oprava komunikace a vybudování chodníku ul. 9. května</t>
  </si>
  <si>
    <t>Komenského – chodníky a park. stání, prostor u školy</t>
  </si>
  <si>
    <t>Vybudování chodníků na ul. Jevíčská</t>
  </si>
  <si>
    <t>Oprava chodníku ul. Nová - pokračování</t>
  </si>
  <si>
    <t>MK Českobratrská nákupní zóna</t>
  </si>
  <si>
    <t>Cyklostezka Letovice – Písečná</t>
  </si>
  <si>
    <t>Oprava MK v Klevetově</t>
  </si>
  <si>
    <t>ČOV potřebné investiční opravy</t>
  </si>
  <si>
    <t>ČOV projektová dokumentace DSP</t>
  </si>
  <si>
    <t>Zpevnění cest a úprava vstupu hřbitov č 2 a 4</t>
  </si>
  <si>
    <t>Investiční příprava území pro výstavbu Komenského (sítě, komunikace..)</t>
  </si>
  <si>
    <t>Bydlení, komun. služby a úz.r.</t>
  </si>
  <si>
    <t>Zdravotnictví</t>
  </si>
  <si>
    <t>Ochrana životního prostředí</t>
  </si>
  <si>
    <t xml:space="preserve">Oprava MK Smetanova </t>
  </si>
  <si>
    <t>Kultura,církve,sděl. prostředky</t>
  </si>
  <si>
    <t>Výkupy pozemků</t>
  </si>
  <si>
    <t>Soc. služby a spč. činnosti ...</t>
  </si>
  <si>
    <t>Civilní připravenost na kriz. stav.</t>
  </si>
  <si>
    <t>Bezpečnost a veřejný pořádek</t>
  </si>
  <si>
    <t xml:space="preserve">Požární ochrana a integr. záchr. </t>
  </si>
  <si>
    <t>Stálé výdaje</t>
  </si>
  <si>
    <t>Vrt Kladoruby</t>
  </si>
  <si>
    <t>Vrt Chlum</t>
  </si>
  <si>
    <t>Stále výdaje</t>
  </si>
  <si>
    <t>Koupaliště zastřešení podia</t>
  </si>
  <si>
    <t>Vozidlo MěÚ</t>
  </si>
  <si>
    <t>Stát.moc, správa, územ. samosp., Veřejn. Služby</t>
  </si>
  <si>
    <t>Finanční operace, Ostatní činnosti</t>
  </si>
  <si>
    <t>FINANCOVÁNÍ</t>
  </si>
  <si>
    <t>Úvěr nový</t>
  </si>
  <si>
    <t>Údaje jsou zaokrouhlené, proto jejich součet nemusí souhlasit.</t>
  </si>
  <si>
    <t>Některé investiční akce budou realizované pouze v případě poskytnutí dotace.</t>
  </si>
  <si>
    <t>MK Albína Krejčího</t>
  </si>
  <si>
    <t>Příjmy nedaňové, kapit., transfery</t>
  </si>
  <si>
    <t>ZŠ- dotace,rozvody el., voda</t>
  </si>
  <si>
    <t>Rezidence Zlatá pole - prodej pozemků</t>
  </si>
  <si>
    <t>Obecní byty - prodej</t>
  </si>
  <si>
    <t>Splátka nový úvěr</t>
  </si>
  <si>
    <t>Lokalita Žlíbek - prodej pozemků</t>
  </si>
  <si>
    <t>Rekonstrukce WC JSDH</t>
  </si>
  <si>
    <t>MK Pod Klášterem</t>
  </si>
  <si>
    <t>Nám. sřední část</t>
  </si>
  <si>
    <t>Nám západní část</t>
  </si>
  <si>
    <t>Střednědobý výhled rozpočtu Města Letovice v letech 2019 -2023</t>
  </si>
  <si>
    <t>Oprava MK v místních částech</t>
  </si>
  <si>
    <t>Střednědobý výhled rozpočtu Města Letovice pro období let 2019-2023 byl schválen na 5. zasedání Zastupitelstva města Letovice konaném dne 12.6.2019 usnesením č. 2019-ZM-5-24.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</si>
</sst>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rgb="FF000000"/>
        <bgColor theme="0"/>
      </patternFill>
    </fill>
  </fills>
  <borders count="31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1" fillId="3" borderId="6" xfId="0" applyNumberFormat="1" applyFont="1" applyFill="1" applyBorder="1" applyAlignment="1">
      <alignment horizontal="right" vertical="top" wrapText="1"/>
    </xf>
    <xf numFmtId="164" fontId="1" fillId="3" borderId="7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164" fontId="2" fillId="6" borderId="0" xfId="0" applyNumberFormat="1" applyFont="1" applyFill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164" fontId="2" fillId="5" borderId="19" xfId="0" applyNumberFormat="1" applyFont="1" applyFill="1" applyBorder="1" applyAlignment="1">
      <alignment horizontal="right" vertical="top" wrapText="1"/>
    </xf>
    <xf numFmtId="164" fontId="1" fillId="3" borderId="11" xfId="0" applyNumberFormat="1" applyFont="1" applyFill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right" vertical="top" wrapText="1"/>
    </xf>
    <xf numFmtId="164" fontId="2" fillId="0" borderId="22" xfId="0" applyNumberFormat="1" applyFont="1" applyBorder="1" applyAlignment="1">
      <alignment horizontal="right" vertical="top" wrapText="1"/>
    </xf>
    <xf numFmtId="164" fontId="2" fillId="0" borderId="23" xfId="0" applyNumberFormat="1" applyFont="1" applyBorder="1" applyAlignment="1">
      <alignment horizontal="right" vertical="top" wrapText="1"/>
    </xf>
    <xf numFmtId="164" fontId="2" fillId="2" borderId="14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5" borderId="14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right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5" borderId="21" xfId="0" applyNumberFormat="1" applyFont="1" applyFill="1" applyBorder="1" applyAlignment="1">
      <alignment horizontal="right" vertical="top" wrapText="1"/>
    </xf>
    <xf numFmtId="0" fontId="2" fillId="0" borderId="23" xfId="0" applyFont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164" fontId="2" fillId="2" borderId="19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64" fontId="2" fillId="0" borderId="17" xfId="0" applyNumberFormat="1" applyFont="1" applyBorder="1" applyAlignment="1">
      <alignment horizontal="right" vertical="top" wrapText="1"/>
    </xf>
    <xf numFmtId="164" fontId="2" fillId="0" borderId="25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164" fontId="1" fillId="0" borderId="21" xfId="0" applyNumberFormat="1" applyFont="1" applyBorder="1" applyAlignment="1">
      <alignment horizontal="right" vertical="top" wrapText="1"/>
    </xf>
    <xf numFmtId="164" fontId="1" fillId="0" borderId="25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1" fillId="3" borderId="26" xfId="0" applyNumberFormat="1" applyFont="1" applyFill="1" applyBorder="1" applyAlignment="1">
      <alignment horizontal="right" vertical="top" wrapText="1"/>
    </xf>
    <xf numFmtId="164" fontId="2" fillId="5" borderId="19" xfId="0" applyNumberFormat="1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" fillId="5" borderId="14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164" fontId="2" fillId="2" borderId="28" xfId="0" applyNumberFormat="1" applyFont="1" applyFill="1" applyBorder="1" applyAlignment="1">
      <alignment horizontal="right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1" fillId="3" borderId="1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zoomScaleNormal="100" workbookViewId="0">
      <selection activeCell="B87" sqref="B87"/>
    </sheetView>
  </sheetViews>
  <sheetFormatPr defaultRowHeight="15.75" x14ac:dyDescent="0.25"/>
  <cols>
    <col min="1" max="1" width="9.140625" style="4"/>
    <col min="2" max="2" width="43.140625" style="8" customWidth="1"/>
    <col min="3" max="3" width="29.140625" style="5" customWidth="1"/>
    <col min="4" max="4" width="16.140625" style="5" customWidth="1"/>
    <col min="5" max="5" width="18" style="5" customWidth="1"/>
    <col min="6" max="6" width="17.42578125" style="5" customWidth="1"/>
    <col min="7" max="7" width="16.140625" style="5" customWidth="1"/>
    <col min="8" max="8" width="38.5703125" style="5" customWidth="1"/>
    <col min="9" max="16384" width="9.140625" style="5"/>
  </cols>
  <sheetData>
    <row r="1" spans="1:8" ht="18.75" x14ac:dyDescent="0.3">
      <c r="A1" s="73" t="s">
        <v>70</v>
      </c>
      <c r="B1" s="73"/>
      <c r="C1" s="73"/>
      <c r="D1" s="73"/>
      <c r="E1" s="73"/>
    </row>
    <row r="2" spans="1:8" ht="16.5" thickBot="1" x14ac:dyDescent="0.3">
      <c r="B2" s="46"/>
    </row>
    <row r="3" spans="1:8" ht="16.5" thickBot="1" x14ac:dyDescent="0.3">
      <c r="A3" s="65" t="s">
        <v>9</v>
      </c>
      <c r="B3" s="61" t="s">
        <v>0</v>
      </c>
      <c r="C3" s="63" t="s">
        <v>8</v>
      </c>
      <c r="D3" s="74" t="s">
        <v>10</v>
      </c>
      <c r="E3" s="75"/>
      <c r="F3" s="75"/>
      <c r="G3" s="76"/>
      <c r="H3" s="77"/>
    </row>
    <row r="4" spans="1:8" ht="21" customHeight="1" thickBot="1" x14ac:dyDescent="0.3">
      <c r="A4" s="66"/>
      <c r="B4" s="62"/>
      <c r="C4" s="64"/>
      <c r="D4" s="53">
        <v>2020</v>
      </c>
      <c r="E4" s="54">
        <v>2021</v>
      </c>
      <c r="F4" s="55">
        <v>2022</v>
      </c>
      <c r="G4" s="56">
        <v>2023</v>
      </c>
      <c r="H4" s="77"/>
    </row>
    <row r="5" spans="1:8" x14ac:dyDescent="0.25">
      <c r="A5" s="23">
        <v>10</v>
      </c>
      <c r="B5" s="27" t="s">
        <v>11</v>
      </c>
      <c r="C5" s="19">
        <v>2603000</v>
      </c>
      <c r="D5" s="52">
        <v>2603000</v>
      </c>
      <c r="E5" s="52">
        <v>2603000</v>
      </c>
      <c r="F5" s="52">
        <v>2603000</v>
      </c>
      <c r="G5" s="52">
        <v>2603000</v>
      </c>
      <c r="H5" s="6"/>
    </row>
    <row r="6" spans="1:8" x14ac:dyDescent="0.25">
      <c r="A6" s="23">
        <v>21</v>
      </c>
      <c r="B6" s="27" t="s">
        <v>12</v>
      </c>
      <c r="C6" s="19">
        <v>2000</v>
      </c>
      <c r="D6" s="19">
        <v>2000</v>
      </c>
      <c r="E6" s="19">
        <v>2000</v>
      </c>
      <c r="F6" s="19">
        <v>2000</v>
      </c>
      <c r="G6" s="19">
        <v>2000</v>
      </c>
      <c r="H6" s="6"/>
    </row>
    <row r="7" spans="1:8" x14ac:dyDescent="0.25">
      <c r="A7" s="57">
        <v>22</v>
      </c>
      <c r="B7" s="28" t="s">
        <v>13</v>
      </c>
      <c r="C7" s="19">
        <f>SUM(C8:C27)</f>
        <v>16700000</v>
      </c>
      <c r="D7" s="19">
        <f>SUM(D8:D27)</f>
        <v>58850000</v>
      </c>
      <c r="E7" s="19">
        <f>SUM(E8:E27)</f>
        <v>39200000</v>
      </c>
      <c r="F7" s="19">
        <f>SUM(F8:F27)</f>
        <v>47000000</v>
      </c>
      <c r="G7" s="19">
        <f>SUM(G8:G27)</f>
        <v>7900000</v>
      </c>
      <c r="H7" s="6"/>
    </row>
    <row r="8" spans="1:8" x14ac:dyDescent="0.25">
      <c r="A8" s="58"/>
      <c r="B8" s="44" t="s">
        <v>47</v>
      </c>
      <c r="C8" s="47">
        <v>6000000</v>
      </c>
      <c r="D8" s="47">
        <v>6000000</v>
      </c>
      <c r="E8" s="47">
        <v>6000000</v>
      </c>
      <c r="F8" s="48">
        <v>6000000</v>
      </c>
      <c r="G8" s="48">
        <v>6000000</v>
      </c>
      <c r="H8" s="6"/>
    </row>
    <row r="9" spans="1:8" x14ac:dyDescent="0.25">
      <c r="A9" s="58"/>
      <c r="B9" s="29" t="s">
        <v>17</v>
      </c>
      <c r="C9" s="48">
        <v>0</v>
      </c>
      <c r="D9" s="49">
        <v>12000000</v>
      </c>
      <c r="E9" s="48">
        <v>0</v>
      </c>
      <c r="F9" s="48">
        <v>0</v>
      </c>
      <c r="G9" s="48">
        <v>0</v>
      </c>
      <c r="H9" s="6"/>
    </row>
    <row r="10" spans="1:8" x14ac:dyDescent="0.25">
      <c r="A10" s="58"/>
      <c r="B10" s="29" t="s">
        <v>68</v>
      </c>
      <c r="C10" s="48">
        <v>0</v>
      </c>
      <c r="D10" s="49">
        <v>15000000</v>
      </c>
      <c r="E10" s="48">
        <v>0</v>
      </c>
      <c r="F10" s="48">
        <v>0</v>
      </c>
      <c r="G10" s="48">
        <v>0</v>
      </c>
      <c r="H10" s="6"/>
    </row>
    <row r="11" spans="1:8" x14ac:dyDescent="0.25">
      <c r="A11" s="58"/>
      <c r="B11" s="29" t="s">
        <v>69</v>
      </c>
      <c r="C11" s="48">
        <v>0</v>
      </c>
      <c r="D11" s="49">
        <v>0</v>
      </c>
      <c r="E11" s="48">
        <v>0</v>
      </c>
      <c r="F11" s="48">
        <v>30000000</v>
      </c>
      <c r="G11" s="48">
        <v>0</v>
      </c>
      <c r="H11" s="6"/>
    </row>
    <row r="12" spans="1:8" x14ac:dyDescent="0.25">
      <c r="A12" s="58"/>
      <c r="B12" s="29" t="s">
        <v>67</v>
      </c>
      <c r="C12" s="48">
        <v>0</v>
      </c>
      <c r="D12" s="49">
        <v>0</v>
      </c>
      <c r="E12" s="48">
        <v>10000000</v>
      </c>
      <c r="F12" s="48">
        <v>0</v>
      </c>
      <c r="G12" s="48">
        <v>0</v>
      </c>
      <c r="H12" s="6"/>
    </row>
    <row r="13" spans="1:8" x14ac:dyDescent="0.25">
      <c r="A13" s="58"/>
      <c r="B13" s="29" t="s">
        <v>18</v>
      </c>
      <c r="C13" s="48">
        <v>0</v>
      </c>
      <c r="D13" s="49">
        <v>3000000</v>
      </c>
      <c r="E13" s="48">
        <v>0</v>
      </c>
      <c r="F13" s="48">
        <v>0</v>
      </c>
      <c r="G13" s="48">
        <v>0</v>
      </c>
      <c r="H13" s="6"/>
    </row>
    <row r="14" spans="1:8" x14ac:dyDescent="0.25">
      <c r="A14" s="58"/>
      <c r="B14" s="29" t="s">
        <v>20</v>
      </c>
      <c r="C14" s="48">
        <v>0</v>
      </c>
      <c r="D14" s="49">
        <v>1500000</v>
      </c>
      <c r="E14" s="48">
        <v>300000</v>
      </c>
      <c r="F14" s="48">
        <v>3000000</v>
      </c>
      <c r="G14" s="48">
        <v>0</v>
      </c>
      <c r="H14" s="6"/>
    </row>
    <row r="15" spans="1:8" x14ac:dyDescent="0.25">
      <c r="A15" s="58"/>
      <c r="B15" s="30" t="s">
        <v>24</v>
      </c>
      <c r="C15" s="48">
        <v>0</v>
      </c>
      <c r="D15" s="49">
        <v>9000000</v>
      </c>
      <c r="E15" s="48"/>
      <c r="F15" s="48">
        <v>0</v>
      </c>
      <c r="G15" s="48">
        <v>0</v>
      </c>
      <c r="H15" s="6"/>
    </row>
    <row r="16" spans="1:8" x14ac:dyDescent="0.25">
      <c r="A16" s="58"/>
      <c r="B16" s="30" t="s">
        <v>25</v>
      </c>
      <c r="C16" s="48">
        <v>0</v>
      </c>
      <c r="D16" s="49">
        <v>0</v>
      </c>
      <c r="E16" s="48">
        <v>5000000</v>
      </c>
      <c r="F16" s="48">
        <v>0</v>
      </c>
      <c r="G16" s="48">
        <v>0</v>
      </c>
      <c r="H16" s="6"/>
    </row>
    <row r="17" spans="1:8" ht="31.5" x14ac:dyDescent="0.25">
      <c r="A17" s="58"/>
      <c r="B17" s="30" t="s">
        <v>26</v>
      </c>
      <c r="C17" s="48">
        <v>10000000</v>
      </c>
      <c r="D17" s="49">
        <v>0</v>
      </c>
      <c r="E17" s="48">
        <v>0</v>
      </c>
      <c r="F17" s="48">
        <v>0</v>
      </c>
      <c r="G17" s="48">
        <v>0</v>
      </c>
      <c r="H17" s="6"/>
    </row>
    <row r="18" spans="1:8" ht="31.5" x14ac:dyDescent="0.25">
      <c r="A18" s="58"/>
      <c r="B18" s="30" t="s">
        <v>27</v>
      </c>
      <c r="C18" s="48">
        <v>0</v>
      </c>
      <c r="D18" s="49">
        <v>6000000</v>
      </c>
      <c r="E18" s="48">
        <v>0</v>
      </c>
      <c r="F18" s="48">
        <v>0</v>
      </c>
      <c r="G18" s="48">
        <v>0</v>
      </c>
      <c r="H18" s="6"/>
    </row>
    <row r="19" spans="1:8" x14ac:dyDescent="0.25">
      <c r="A19" s="58"/>
      <c r="B19" s="30" t="s">
        <v>28</v>
      </c>
      <c r="C19" s="48">
        <v>0</v>
      </c>
      <c r="D19" s="49">
        <v>0</v>
      </c>
      <c r="E19" s="48">
        <v>6000000</v>
      </c>
      <c r="F19" s="48">
        <v>0</v>
      </c>
      <c r="G19" s="48">
        <v>0</v>
      </c>
      <c r="H19" s="6"/>
    </row>
    <row r="20" spans="1:8" x14ac:dyDescent="0.25">
      <c r="A20" s="58"/>
      <c r="B20" s="30" t="s">
        <v>29</v>
      </c>
      <c r="C20" s="48">
        <v>0</v>
      </c>
      <c r="D20" s="49">
        <v>0</v>
      </c>
      <c r="E20" s="48">
        <v>900000</v>
      </c>
      <c r="F20" s="48">
        <v>0</v>
      </c>
      <c r="G20" s="48">
        <v>0</v>
      </c>
      <c r="H20" s="6"/>
    </row>
    <row r="21" spans="1:8" x14ac:dyDescent="0.25">
      <c r="A21" s="58"/>
      <c r="B21" s="30" t="s">
        <v>30</v>
      </c>
      <c r="C21" s="48">
        <v>0</v>
      </c>
      <c r="D21" s="49">
        <v>0</v>
      </c>
      <c r="E21" s="48"/>
      <c r="F21" s="48">
        <v>0</v>
      </c>
      <c r="G21" s="48">
        <v>1900000</v>
      </c>
      <c r="H21" s="6"/>
    </row>
    <row r="22" spans="1:8" x14ac:dyDescent="0.25">
      <c r="A22" s="58"/>
      <c r="B22" s="30" t="s">
        <v>31</v>
      </c>
      <c r="C22" s="48">
        <v>0</v>
      </c>
      <c r="D22" s="49">
        <v>5000000</v>
      </c>
      <c r="E22" s="48">
        <v>0</v>
      </c>
      <c r="F22" s="48">
        <v>0</v>
      </c>
      <c r="G22" s="48">
        <v>0</v>
      </c>
      <c r="H22" s="6"/>
    </row>
    <row r="23" spans="1:8" x14ac:dyDescent="0.25">
      <c r="A23" s="58"/>
      <c r="B23" s="30" t="s">
        <v>32</v>
      </c>
      <c r="C23" s="48">
        <v>0</v>
      </c>
      <c r="D23" s="49">
        <v>0</v>
      </c>
      <c r="E23" s="48">
        <v>5000000</v>
      </c>
      <c r="F23" s="48">
        <v>0</v>
      </c>
      <c r="G23" s="48">
        <v>0</v>
      </c>
      <c r="H23" s="6"/>
    </row>
    <row r="24" spans="1:8" ht="31.5" x14ac:dyDescent="0.25">
      <c r="A24" s="58"/>
      <c r="B24" s="30" t="s">
        <v>35</v>
      </c>
      <c r="C24" s="48">
        <v>0</v>
      </c>
      <c r="D24" s="49">
        <v>1350000</v>
      </c>
      <c r="E24" s="48">
        <v>0</v>
      </c>
      <c r="F24" s="48">
        <v>0</v>
      </c>
      <c r="G24" s="48">
        <v>0</v>
      </c>
      <c r="H24" s="6"/>
    </row>
    <row r="25" spans="1:8" x14ac:dyDescent="0.25">
      <c r="A25" s="58"/>
      <c r="B25" s="30" t="s">
        <v>59</v>
      </c>
      <c r="C25" s="48">
        <v>700000</v>
      </c>
      <c r="D25" s="49">
        <v>0</v>
      </c>
      <c r="E25" s="48">
        <v>0</v>
      </c>
      <c r="F25" s="48">
        <v>0</v>
      </c>
      <c r="G25" s="48">
        <v>0</v>
      </c>
      <c r="H25" s="6"/>
    </row>
    <row r="26" spans="1:8" x14ac:dyDescent="0.25">
      <c r="A26" s="58"/>
      <c r="B26" s="30" t="s">
        <v>71</v>
      </c>
      <c r="C26" s="48">
        <v>0</v>
      </c>
      <c r="D26" s="49">
        <v>0</v>
      </c>
      <c r="E26" s="48">
        <v>6000000</v>
      </c>
      <c r="F26" s="48">
        <v>0</v>
      </c>
      <c r="G26" s="48">
        <v>0</v>
      </c>
      <c r="H26" s="6"/>
    </row>
    <row r="27" spans="1:8" x14ac:dyDescent="0.25">
      <c r="A27" s="59"/>
      <c r="B27" s="30" t="s">
        <v>40</v>
      </c>
      <c r="C27" s="48">
        <v>0</v>
      </c>
      <c r="D27" s="49">
        <v>0</v>
      </c>
      <c r="E27" s="48">
        <v>0</v>
      </c>
      <c r="F27" s="48">
        <v>8000000</v>
      </c>
      <c r="G27" s="48">
        <v>0</v>
      </c>
      <c r="H27" s="6"/>
    </row>
    <row r="28" spans="1:8" x14ac:dyDescent="0.25">
      <c r="A28" s="57">
        <v>23</v>
      </c>
      <c r="B28" s="27" t="s">
        <v>22</v>
      </c>
      <c r="C28" s="19">
        <f>SUM(C29:C33)</f>
        <v>1620000</v>
      </c>
      <c r="D28" s="19">
        <f t="shared" ref="D28:G28" si="0">SUM(D29:D33)</f>
        <v>5300000</v>
      </c>
      <c r="E28" s="19">
        <f t="shared" si="0"/>
        <v>800000</v>
      </c>
      <c r="F28" s="19">
        <f t="shared" si="0"/>
        <v>800000</v>
      </c>
      <c r="G28" s="19">
        <f t="shared" si="0"/>
        <v>800000</v>
      </c>
      <c r="H28" s="6"/>
    </row>
    <row r="29" spans="1:8" x14ac:dyDescent="0.25">
      <c r="A29" s="58"/>
      <c r="B29" s="31" t="s">
        <v>50</v>
      </c>
      <c r="C29" s="21">
        <v>800000</v>
      </c>
      <c r="D29" s="21">
        <v>800000</v>
      </c>
      <c r="E29" s="21">
        <v>800000</v>
      </c>
      <c r="F29" s="21">
        <v>800000</v>
      </c>
      <c r="G29" s="21">
        <v>800000</v>
      </c>
      <c r="H29" s="6"/>
    </row>
    <row r="30" spans="1:8" x14ac:dyDescent="0.25">
      <c r="A30" s="58"/>
      <c r="B30" s="31" t="s">
        <v>48</v>
      </c>
      <c r="C30" s="21">
        <v>260000</v>
      </c>
      <c r="D30" s="14">
        <v>0</v>
      </c>
      <c r="E30" s="21">
        <v>0</v>
      </c>
      <c r="F30" s="21">
        <v>0</v>
      </c>
      <c r="G30" s="21">
        <v>0</v>
      </c>
      <c r="H30" s="6"/>
    </row>
    <row r="31" spans="1:8" x14ac:dyDescent="0.25">
      <c r="A31" s="58"/>
      <c r="B31" s="45" t="s">
        <v>33</v>
      </c>
      <c r="C31" s="21">
        <v>0</v>
      </c>
      <c r="D31" s="14">
        <v>2000000</v>
      </c>
      <c r="E31" s="21">
        <v>0</v>
      </c>
      <c r="F31" s="21">
        <v>0</v>
      </c>
      <c r="G31" s="21">
        <v>0</v>
      </c>
      <c r="H31" s="6"/>
    </row>
    <row r="32" spans="1:8" x14ac:dyDescent="0.25">
      <c r="A32" s="58"/>
      <c r="B32" s="45" t="s">
        <v>34</v>
      </c>
      <c r="C32" s="21">
        <v>0</v>
      </c>
      <c r="D32" s="14">
        <v>2500000</v>
      </c>
      <c r="E32" s="21">
        <v>0</v>
      </c>
      <c r="F32" s="21">
        <v>0</v>
      </c>
      <c r="G32" s="21">
        <v>0</v>
      </c>
      <c r="H32" s="6"/>
    </row>
    <row r="33" spans="1:8" x14ac:dyDescent="0.25">
      <c r="A33" s="59"/>
      <c r="B33" s="31" t="s">
        <v>49</v>
      </c>
      <c r="C33" s="21">
        <v>560000</v>
      </c>
      <c r="D33" s="14">
        <v>0</v>
      </c>
      <c r="E33" s="21">
        <v>0</v>
      </c>
      <c r="F33" s="21">
        <v>0</v>
      </c>
      <c r="G33" s="21">
        <v>0</v>
      </c>
      <c r="H33" s="6"/>
    </row>
    <row r="34" spans="1:8" x14ac:dyDescent="0.25">
      <c r="A34" s="57">
        <v>31.32</v>
      </c>
      <c r="B34" s="27" t="s">
        <v>23</v>
      </c>
      <c r="C34" s="19">
        <f>SUM(C35:C36)</f>
        <v>11900000</v>
      </c>
      <c r="D34" s="19">
        <f>SUM(D35:D36)</f>
        <v>10850000</v>
      </c>
      <c r="E34" s="19">
        <f>SUM(E35:E36)</f>
        <v>11950000</v>
      </c>
      <c r="F34" s="19">
        <f>SUM(F35:F36)</f>
        <v>11920000</v>
      </c>
      <c r="G34" s="19">
        <f>SUM(G35:G36)</f>
        <v>11850000</v>
      </c>
      <c r="H34" s="6"/>
    </row>
    <row r="35" spans="1:8" x14ac:dyDescent="0.25">
      <c r="A35" s="58"/>
      <c r="B35" s="31" t="s">
        <v>50</v>
      </c>
      <c r="C35" s="21">
        <v>10500000</v>
      </c>
      <c r="D35" s="21">
        <v>10500000</v>
      </c>
      <c r="E35" s="21">
        <v>10500000</v>
      </c>
      <c r="F35" s="21">
        <v>10500000</v>
      </c>
      <c r="G35" s="21">
        <v>10500000</v>
      </c>
      <c r="H35" s="6"/>
    </row>
    <row r="36" spans="1:8" x14ac:dyDescent="0.25">
      <c r="A36" s="59"/>
      <c r="B36" s="31" t="s">
        <v>61</v>
      </c>
      <c r="C36" s="21">
        <v>1400000</v>
      </c>
      <c r="D36" s="14">
        <v>350000</v>
      </c>
      <c r="E36" s="21">
        <v>1450000</v>
      </c>
      <c r="F36" s="21">
        <v>1420000</v>
      </c>
      <c r="G36" s="21">
        <v>1350000</v>
      </c>
      <c r="H36" s="6"/>
    </row>
    <row r="37" spans="1:8" x14ac:dyDescent="0.25">
      <c r="A37" s="57">
        <v>33</v>
      </c>
      <c r="B37" s="27" t="s">
        <v>41</v>
      </c>
      <c r="C37" s="19">
        <f>SUM(C38:C40)</f>
        <v>12200000</v>
      </c>
      <c r="D37" s="19">
        <f>SUM(D38:D40)</f>
        <v>9200000</v>
      </c>
      <c r="E37" s="19">
        <f>SUM(E38:E40)</f>
        <v>9200000</v>
      </c>
      <c r="F37" s="19">
        <f>SUM(F38:F40)</f>
        <v>79200000</v>
      </c>
      <c r="G37" s="19">
        <f>SUM(G38:G40)</f>
        <v>9200000</v>
      </c>
      <c r="H37" s="6"/>
    </row>
    <row r="38" spans="1:8" x14ac:dyDescent="0.25">
      <c r="A38" s="58"/>
      <c r="B38" s="31" t="s">
        <v>50</v>
      </c>
      <c r="C38" s="21">
        <v>10200000</v>
      </c>
      <c r="D38" s="21">
        <v>9200000</v>
      </c>
      <c r="E38" s="21">
        <v>9200000</v>
      </c>
      <c r="F38" s="21">
        <v>9200000</v>
      </c>
      <c r="G38" s="21">
        <v>9200000</v>
      </c>
      <c r="H38" s="6"/>
    </row>
    <row r="39" spans="1:8" x14ac:dyDescent="0.25">
      <c r="A39" s="58"/>
      <c r="B39" s="31" t="s">
        <v>51</v>
      </c>
      <c r="C39" s="21">
        <v>2000000</v>
      </c>
      <c r="D39" s="14">
        <v>0</v>
      </c>
      <c r="E39" s="14">
        <v>0</v>
      </c>
      <c r="F39" s="14">
        <v>0</v>
      </c>
      <c r="G39" s="21">
        <v>0</v>
      </c>
      <c r="H39" s="6"/>
    </row>
    <row r="40" spans="1:8" x14ac:dyDescent="0.25">
      <c r="A40" s="59"/>
      <c r="B40" s="31" t="s">
        <v>21</v>
      </c>
      <c r="C40" s="21">
        <v>0</v>
      </c>
      <c r="D40" s="21">
        <v>0</v>
      </c>
      <c r="E40" s="21">
        <v>0</v>
      </c>
      <c r="F40" s="25">
        <v>70000000</v>
      </c>
      <c r="G40" s="21">
        <v>0</v>
      </c>
      <c r="H40" s="6"/>
    </row>
    <row r="41" spans="1:8" x14ac:dyDescent="0.25">
      <c r="A41" s="57">
        <v>34</v>
      </c>
      <c r="B41" s="27" t="s">
        <v>15</v>
      </c>
      <c r="C41" s="19">
        <f>SUM(C42:C44)</f>
        <v>4080000</v>
      </c>
      <c r="D41" s="19">
        <f>SUM(D42:D44)</f>
        <v>33800000</v>
      </c>
      <c r="E41" s="19">
        <f>SUM(E42:E44)</f>
        <v>33800000</v>
      </c>
      <c r="F41" s="19">
        <f>SUM(F42:F44)</f>
        <v>3800000</v>
      </c>
      <c r="G41" s="19">
        <f>SUM(G42:G44)</f>
        <v>3800000</v>
      </c>
      <c r="H41" s="6"/>
    </row>
    <row r="42" spans="1:8" x14ac:dyDescent="0.25">
      <c r="A42" s="58"/>
      <c r="B42" s="29" t="s">
        <v>50</v>
      </c>
      <c r="C42" s="20">
        <v>3800000</v>
      </c>
      <c r="D42" s="20">
        <v>3800000</v>
      </c>
      <c r="E42" s="20">
        <v>3800000</v>
      </c>
      <c r="F42" s="20">
        <v>3800000</v>
      </c>
      <c r="G42" s="20">
        <v>3800000</v>
      </c>
      <c r="H42" s="6"/>
    </row>
    <row r="43" spans="1:8" x14ac:dyDescent="0.25">
      <c r="A43" s="58"/>
      <c r="B43" s="29" t="s">
        <v>14</v>
      </c>
      <c r="C43" s="20">
        <v>0</v>
      </c>
      <c r="D43" s="13">
        <v>30000000</v>
      </c>
      <c r="E43" s="20">
        <v>0</v>
      </c>
      <c r="F43" s="14">
        <v>0</v>
      </c>
      <c r="G43" s="21">
        <v>0</v>
      </c>
      <c r="H43" s="6"/>
    </row>
    <row r="44" spans="1:8" x14ac:dyDescent="0.25">
      <c r="A44" s="58"/>
      <c r="B44" s="29" t="s">
        <v>16</v>
      </c>
      <c r="C44" s="20">
        <v>280000</v>
      </c>
      <c r="D44" s="13">
        <v>0</v>
      </c>
      <c r="E44" s="20">
        <v>30000000</v>
      </c>
      <c r="F44" s="14">
        <v>0</v>
      </c>
      <c r="G44" s="21">
        <v>0</v>
      </c>
      <c r="H44" s="6"/>
    </row>
    <row r="45" spans="1:8" x14ac:dyDescent="0.25">
      <c r="A45" s="23">
        <v>35</v>
      </c>
      <c r="B45" s="27" t="s">
        <v>38</v>
      </c>
      <c r="C45" s="19">
        <v>150000</v>
      </c>
      <c r="D45" s="19">
        <v>150000</v>
      </c>
      <c r="E45" s="19">
        <v>150000</v>
      </c>
      <c r="F45" s="19">
        <v>150000</v>
      </c>
      <c r="G45" s="19">
        <v>150000</v>
      </c>
      <c r="H45" s="6"/>
    </row>
    <row r="46" spans="1:8" x14ac:dyDescent="0.25">
      <c r="A46" s="57">
        <v>36</v>
      </c>
      <c r="B46" s="27" t="s">
        <v>37</v>
      </c>
      <c r="C46" s="19">
        <f>SUM(C47:C50)</f>
        <v>44500000</v>
      </c>
      <c r="D46" s="19">
        <f>SUM(D47:D50)</f>
        <v>29000000</v>
      </c>
      <c r="E46" s="19">
        <f>SUM(E47:E50)</f>
        <v>28500000</v>
      </c>
      <c r="F46" s="19">
        <f>SUM(F47:F50)</f>
        <v>28500000</v>
      </c>
      <c r="G46" s="19">
        <f>SUM(G47:G50)</f>
        <v>58500000</v>
      </c>
      <c r="H46" s="6"/>
    </row>
    <row r="47" spans="1:8" x14ac:dyDescent="0.25">
      <c r="A47" s="58"/>
      <c r="B47" s="29" t="s">
        <v>50</v>
      </c>
      <c r="C47" s="20">
        <v>26000000</v>
      </c>
      <c r="D47" s="20">
        <v>26000000</v>
      </c>
      <c r="E47" s="20">
        <v>26000000</v>
      </c>
      <c r="F47" s="20">
        <v>26000000</v>
      </c>
      <c r="G47" s="20">
        <v>26000000</v>
      </c>
      <c r="H47" s="6"/>
    </row>
    <row r="48" spans="1:8" x14ac:dyDescent="0.25">
      <c r="A48" s="58"/>
      <c r="B48" s="29" t="s">
        <v>42</v>
      </c>
      <c r="C48" s="20">
        <v>17000000</v>
      </c>
      <c r="D48" s="13">
        <v>1000000</v>
      </c>
      <c r="E48" s="20">
        <v>1000000</v>
      </c>
      <c r="F48" s="16">
        <v>1000000</v>
      </c>
      <c r="G48" s="20">
        <v>1000000</v>
      </c>
      <c r="H48" s="6"/>
    </row>
    <row r="49" spans="1:8" x14ac:dyDescent="0.25">
      <c r="A49" s="58"/>
      <c r="B49" s="29" t="s">
        <v>19</v>
      </c>
      <c r="C49" s="20">
        <v>1500000</v>
      </c>
      <c r="D49" s="13">
        <v>2000000</v>
      </c>
      <c r="E49" s="20">
        <v>1500000</v>
      </c>
      <c r="F49" s="16">
        <v>1500000</v>
      </c>
      <c r="G49" s="20">
        <v>1500000</v>
      </c>
      <c r="H49" s="6"/>
    </row>
    <row r="50" spans="1:8" ht="31.5" x14ac:dyDescent="0.25">
      <c r="A50" s="58"/>
      <c r="B50" s="30" t="s">
        <v>36</v>
      </c>
      <c r="C50" s="48">
        <v>0</v>
      </c>
      <c r="D50" s="49">
        <v>0</v>
      </c>
      <c r="E50" s="48">
        <v>0</v>
      </c>
      <c r="F50" s="48">
        <v>0</v>
      </c>
      <c r="G50" s="48">
        <v>30000000</v>
      </c>
      <c r="H50" s="6"/>
    </row>
    <row r="51" spans="1:8" x14ac:dyDescent="0.25">
      <c r="A51" s="23">
        <v>37</v>
      </c>
      <c r="B51" s="27" t="s">
        <v>39</v>
      </c>
      <c r="C51" s="19">
        <v>13000000</v>
      </c>
      <c r="D51" s="19">
        <v>13000000</v>
      </c>
      <c r="E51" s="19">
        <v>13000000</v>
      </c>
      <c r="F51" s="19">
        <v>13000000</v>
      </c>
      <c r="G51" s="19">
        <v>13000000</v>
      </c>
      <c r="H51" s="6"/>
    </row>
    <row r="52" spans="1:8" x14ac:dyDescent="0.25">
      <c r="A52" s="23">
        <v>43</v>
      </c>
      <c r="B52" s="27" t="s">
        <v>43</v>
      </c>
      <c r="C52" s="19">
        <v>6800000</v>
      </c>
      <c r="D52" s="19">
        <v>6800000</v>
      </c>
      <c r="E52" s="19">
        <v>6800000</v>
      </c>
      <c r="F52" s="19">
        <v>6800000</v>
      </c>
      <c r="G52" s="19">
        <v>6800000</v>
      </c>
      <c r="H52" s="6"/>
    </row>
    <row r="53" spans="1:8" x14ac:dyDescent="0.25">
      <c r="A53" s="23">
        <v>52</v>
      </c>
      <c r="B53" s="27" t="s">
        <v>44</v>
      </c>
      <c r="C53" s="19">
        <v>50000</v>
      </c>
      <c r="D53" s="19">
        <v>50000</v>
      </c>
      <c r="E53" s="19">
        <v>50000</v>
      </c>
      <c r="F53" s="19">
        <v>50000</v>
      </c>
      <c r="G53" s="19">
        <v>50000</v>
      </c>
      <c r="H53" s="6"/>
    </row>
    <row r="54" spans="1:8" x14ac:dyDescent="0.25">
      <c r="A54" s="23">
        <v>53</v>
      </c>
      <c r="B54" s="27" t="s">
        <v>45</v>
      </c>
      <c r="C54" s="19">
        <v>4000000</v>
      </c>
      <c r="D54" s="19">
        <v>4000000</v>
      </c>
      <c r="E54" s="19">
        <v>4000000</v>
      </c>
      <c r="F54" s="19">
        <v>4000000</v>
      </c>
      <c r="G54" s="19">
        <v>4000000</v>
      </c>
      <c r="H54" s="6"/>
    </row>
    <row r="55" spans="1:8" x14ac:dyDescent="0.25">
      <c r="A55" s="67">
        <v>55</v>
      </c>
      <c r="B55" s="27" t="s">
        <v>46</v>
      </c>
      <c r="C55" s="19">
        <f>SUM(C56:C57)</f>
        <v>5000000</v>
      </c>
      <c r="D55" s="19">
        <f t="shared" ref="D55:G55" si="1">SUM(D56:D57)</f>
        <v>500000</v>
      </c>
      <c r="E55" s="19">
        <f t="shared" si="1"/>
        <v>500000</v>
      </c>
      <c r="F55" s="19">
        <f t="shared" si="1"/>
        <v>500000</v>
      </c>
      <c r="G55" s="19">
        <f t="shared" si="1"/>
        <v>500000</v>
      </c>
      <c r="H55" s="6"/>
    </row>
    <row r="56" spans="1:8" x14ac:dyDescent="0.25">
      <c r="A56" s="68"/>
      <c r="B56" s="31" t="s">
        <v>47</v>
      </c>
      <c r="C56" s="21">
        <v>3000000</v>
      </c>
      <c r="D56" s="21">
        <v>500000</v>
      </c>
      <c r="E56" s="21">
        <v>500000</v>
      </c>
      <c r="F56" s="21">
        <v>500000</v>
      </c>
      <c r="G56" s="21">
        <v>500000</v>
      </c>
      <c r="H56" s="6"/>
    </row>
    <row r="57" spans="1:8" x14ac:dyDescent="0.25">
      <c r="A57" s="69"/>
      <c r="B57" s="31" t="s">
        <v>66</v>
      </c>
      <c r="C57" s="21">
        <v>2000000</v>
      </c>
      <c r="D57" s="21">
        <v>0</v>
      </c>
      <c r="E57" s="21">
        <v>0</v>
      </c>
      <c r="F57" s="21">
        <v>0</v>
      </c>
      <c r="G57" s="21">
        <v>0</v>
      </c>
      <c r="H57" s="6"/>
    </row>
    <row r="58" spans="1:8" x14ac:dyDescent="0.25">
      <c r="A58" s="57">
        <v>61.62</v>
      </c>
      <c r="B58" s="27" t="s">
        <v>53</v>
      </c>
      <c r="C58" s="19">
        <f>SUM(C59:C60)</f>
        <v>27000000</v>
      </c>
      <c r="D58" s="19">
        <f t="shared" ref="D58:G58" si="2">SUM(D59:D60)</f>
        <v>26400000</v>
      </c>
      <c r="E58" s="19">
        <f t="shared" si="2"/>
        <v>26400000</v>
      </c>
      <c r="F58" s="19">
        <f t="shared" si="2"/>
        <v>26400000</v>
      </c>
      <c r="G58" s="19">
        <f t="shared" si="2"/>
        <v>26400000</v>
      </c>
      <c r="H58" s="6"/>
    </row>
    <row r="59" spans="1:8" x14ac:dyDescent="0.25">
      <c r="A59" s="58"/>
      <c r="B59" s="31" t="s">
        <v>47</v>
      </c>
      <c r="C59" s="21">
        <v>26400000</v>
      </c>
      <c r="D59" s="21">
        <v>26400000</v>
      </c>
      <c r="E59" s="21">
        <v>26400000</v>
      </c>
      <c r="F59" s="21">
        <v>26400000</v>
      </c>
      <c r="G59" s="21">
        <v>26400000</v>
      </c>
      <c r="H59" s="6"/>
    </row>
    <row r="60" spans="1:8" x14ac:dyDescent="0.25">
      <c r="A60" s="59"/>
      <c r="B60" s="31" t="s">
        <v>52</v>
      </c>
      <c r="C60" s="21">
        <v>600000</v>
      </c>
      <c r="D60" s="21">
        <v>0</v>
      </c>
      <c r="E60" s="21">
        <v>0</v>
      </c>
      <c r="F60" s="21">
        <v>0</v>
      </c>
      <c r="G60" s="21">
        <v>0</v>
      </c>
      <c r="H60" s="6"/>
    </row>
    <row r="61" spans="1:8" x14ac:dyDescent="0.25">
      <c r="A61" s="23">
        <v>63.64</v>
      </c>
      <c r="B61" s="27" t="s">
        <v>54</v>
      </c>
      <c r="C61" s="19">
        <v>7600000</v>
      </c>
      <c r="D61" s="19">
        <v>7600000</v>
      </c>
      <c r="E61" s="19">
        <v>7600000</v>
      </c>
      <c r="F61" s="19">
        <v>7600000</v>
      </c>
      <c r="G61" s="19">
        <v>7600000</v>
      </c>
      <c r="H61" s="6"/>
    </row>
    <row r="62" spans="1:8" ht="16.5" thickBot="1" x14ac:dyDescent="0.3">
      <c r="A62" s="24"/>
      <c r="B62" s="32" t="s">
        <v>1</v>
      </c>
      <c r="C62" s="19">
        <v>535000</v>
      </c>
      <c r="D62" s="19">
        <v>535000</v>
      </c>
      <c r="E62" s="19">
        <v>535000</v>
      </c>
      <c r="F62" s="19">
        <v>535000</v>
      </c>
      <c r="G62" s="51">
        <v>535000</v>
      </c>
      <c r="H62" s="6"/>
    </row>
    <row r="63" spans="1:8" ht="16.5" thickBot="1" x14ac:dyDescent="0.3">
      <c r="A63" s="70" t="s">
        <v>2</v>
      </c>
      <c r="B63" s="71"/>
      <c r="C63" s="22">
        <f>C5+C6+C7+C28+C34+C37+C41+C45+C46+C51+C52+C53+C54+C55+C58+C61+C62</f>
        <v>157740000</v>
      </c>
      <c r="D63" s="22">
        <f>D5+D6+D7+D28+D34+D37+D41+D45+D46+D51+D52+D53+D54+D55+D58+D61+D62</f>
        <v>208640000</v>
      </c>
      <c r="E63" s="22">
        <f>E5+E6+E7+E28+E34+E37+E41+E45+E46+E51+E52+E53+E54+E55+E58+E61+E62</f>
        <v>185090000</v>
      </c>
      <c r="F63" s="22">
        <f>F5+F6+F7+F28+F34+F37+F41+F45+F46+F51+F52+F53+F54+F55+F58+F61+F62</f>
        <v>232860000</v>
      </c>
      <c r="G63" s="22">
        <f>G5+G6+G7+G28+G34+G37+G41+G45+G46+G51+G52+G53+G54+G55+G58+G61+G62</f>
        <v>153690000</v>
      </c>
      <c r="H63" s="6"/>
    </row>
    <row r="64" spans="1:8" x14ac:dyDescent="0.25">
      <c r="B64" s="7"/>
      <c r="C64" s="3"/>
      <c r="D64" s="3"/>
      <c r="E64" s="3"/>
      <c r="F64" s="6"/>
      <c r="G64" s="6"/>
      <c r="H64" s="6"/>
    </row>
    <row r="65" spans="1:8" x14ac:dyDescent="0.25">
      <c r="B65" s="7"/>
      <c r="C65" s="3"/>
      <c r="D65" s="3"/>
      <c r="E65" s="3"/>
      <c r="F65" s="6"/>
      <c r="G65" s="6"/>
      <c r="H65" s="6"/>
    </row>
    <row r="66" spans="1:8" ht="16.5" thickBot="1" x14ac:dyDescent="0.3">
      <c r="B66" s="11"/>
      <c r="C66" s="12"/>
      <c r="D66" s="12"/>
      <c r="E66" s="12"/>
      <c r="F66" s="6"/>
      <c r="G66" s="6"/>
      <c r="H66" s="6"/>
    </row>
    <row r="67" spans="1:8" x14ac:dyDescent="0.25">
      <c r="A67" s="35"/>
      <c r="B67" s="26" t="s">
        <v>4</v>
      </c>
      <c r="C67" s="18">
        <v>114600000</v>
      </c>
      <c r="D67" s="18">
        <v>114600000</v>
      </c>
      <c r="E67" s="18">
        <v>114600000</v>
      </c>
      <c r="F67" s="18">
        <v>114600000</v>
      </c>
      <c r="G67" s="17">
        <v>114600000</v>
      </c>
      <c r="H67" s="6"/>
    </row>
    <row r="68" spans="1:8" x14ac:dyDescent="0.25">
      <c r="A68" s="23"/>
      <c r="B68" s="29" t="s">
        <v>60</v>
      </c>
      <c r="C68" s="13">
        <v>34100000</v>
      </c>
      <c r="D68" s="13">
        <v>34100000</v>
      </c>
      <c r="E68" s="13">
        <v>34100000</v>
      </c>
      <c r="F68" s="13">
        <v>34100000</v>
      </c>
      <c r="G68" s="20">
        <v>34100000</v>
      </c>
      <c r="H68" s="6"/>
    </row>
    <row r="69" spans="1:8" x14ac:dyDescent="0.25">
      <c r="A69" s="23"/>
      <c r="B69" s="29" t="s">
        <v>5</v>
      </c>
      <c r="C69" s="13">
        <v>535000</v>
      </c>
      <c r="D69" s="13">
        <v>535000</v>
      </c>
      <c r="E69" s="13">
        <v>535000</v>
      </c>
      <c r="F69" s="13">
        <v>535000</v>
      </c>
      <c r="G69" s="20">
        <v>535000</v>
      </c>
      <c r="H69" s="6"/>
    </row>
    <row r="70" spans="1:8" x14ac:dyDescent="0.25">
      <c r="A70" s="23"/>
      <c r="B70" s="29" t="s">
        <v>65</v>
      </c>
      <c r="C70" s="13">
        <v>0</v>
      </c>
      <c r="D70" s="20">
        <v>0</v>
      </c>
      <c r="E70" s="16">
        <v>10000000</v>
      </c>
      <c r="F70" s="16">
        <v>0</v>
      </c>
      <c r="G70" s="20">
        <v>0</v>
      </c>
      <c r="H70" s="6"/>
    </row>
    <row r="71" spans="1:8" x14ac:dyDescent="0.25">
      <c r="A71" s="23"/>
      <c r="B71" s="29" t="s">
        <v>63</v>
      </c>
      <c r="C71" s="13">
        <v>0</v>
      </c>
      <c r="D71" s="20">
        <v>15000000</v>
      </c>
      <c r="E71" s="16">
        <v>0</v>
      </c>
      <c r="F71" s="16">
        <v>0</v>
      </c>
      <c r="G71" s="20">
        <v>0</v>
      </c>
      <c r="H71" s="6"/>
    </row>
    <row r="72" spans="1:8" ht="16.5" thickBot="1" x14ac:dyDescent="0.3">
      <c r="A72" s="24"/>
      <c r="B72" s="37" t="s">
        <v>62</v>
      </c>
      <c r="C72" s="13">
        <v>0</v>
      </c>
      <c r="D72" s="38">
        <v>3000000</v>
      </c>
      <c r="E72" s="34">
        <v>0</v>
      </c>
      <c r="F72" s="16">
        <v>0</v>
      </c>
      <c r="G72" s="38">
        <v>3000000</v>
      </c>
      <c r="H72" s="6"/>
    </row>
    <row r="73" spans="1:8" ht="16.5" thickBot="1" x14ac:dyDescent="0.3">
      <c r="A73" s="70" t="s">
        <v>6</v>
      </c>
      <c r="B73" s="72"/>
      <c r="C73" s="43">
        <f>SUM(C67:C72)</f>
        <v>149235000</v>
      </c>
      <c r="D73" s="22">
        <f>SUM(D67:D72)</f>
        <v>167235000</v>
      </c>
      <c r="E73" s="2">
        <f>SUM(E67:E72)</f>
        <v>159235000</v>
      </c>
      <c r="F73" s="22">
        <f>SUM(F67:F72)</f>
        <v>149235000</v>
      </c>
      <c r="G73" s="1">
        <f>SUM(G67:G72)</f>
        <v>152235000</v>
      </c>
      <c r="H73" s="6"/>
    </row>
    <row r="74" spans="1:8" ht="16.5" thickBot="1" x14ac:dyDescent="0.3">
      <c r="B74" s="7"/>
      <c r="C74" s="3"/>
      <c r="D74" s="3"/>
      <c r="E74" s="3"/>
      <c r="F74" s="6"/>
      <c r="G74" s="6"/>
      <c r="H74" s="6"/>
    </row>
    <row r="75" spans="1:8" ht="16.5" thickBot="1" x14ac:dyDescent="0.3">
      <c r="A75" s="35"/>
      <c r="B75" s="26" t="s">
        <v>7</v>
      </c>
      <c r="C75" s="18">
        <v>11000000</v>
      </c>
      <c r="D75" s="17">
        <v>32000000</v>
      </c>
      <c r="E75" s="36">
        <v>3800000</v>
      </c>
      <c r="F75" s="36">
        <v>37500000</v>
      </c>
      <c r="G75" s="36">
        <v>11000000</v>
      </c>
      <c r="H75" s="6"/>
    </row>
    <row r="76" spans="1:8" ht="16.5" thickBot="1" x14ac:dyDescent="0.3">
      <c r="A76" s="23"/>
      <c r="B76" s="10" t="s">
        <v>3</v>
      </c>
      <c r="C76" s="9">
        <v>-2500000</v>
      </c>
      <c r="D76" s="9">
        <v>-2500000</v>
      </c>
      <c r="E76" s="40">
        <v>0</v>
      </c>
      <c r="F76" s="36">
        <v>0</v>
      </c>
      <c r="G76" s="36">
        <v>0</v>
      </c>
      <c r="H76" s="6"/>
    </row>
    <row r="77" spans="1:8" ht="16.5" thickBot="1" x14ac:dyDescent="0.3">
      <c r="A77" s="23"/>
      <c r="B77" s="29" t="s">
        <v>56</v>
      </c>
      <c r="C77" s="39">
        <v>0</v>
      </c>
      <c r="D77" s="39">
        <v>12000000</v>
      </c>
      <c r="E77" s="42">
        <v>22000000</v>
      </c>
      <c r="F77" s="50">
        <v>46000000</v>
      </c>
      <c r="G77" s="36">
        <v>0</v>
      </c>
      <c r="H77" s="6"/>
    </row>
    <row r="78" spans="1:8" ht="16.5" thickBot="1" x14ac:dyDescent="0.3">
      <c r="A78" s="24"/>
      <c r="B78" s="37" t="s">
        <v>64</v>
      </c>
      <c r="C78" s="33">
        <v>0</v>
      </c>
      <c r="D78" s="38">
        <v>0</v>
      </c>
      <c r="E78" s="41">
        <v>0</v>
      </c>
      <c r="F78" s="36">
        <v>0</v>
      </c>
      <c r="G78" s="36">
        <v>-9600000</v>
      </c>
      <c r="H78" s="6"/>
    </row>
    <row r="79" spans="1:8" ht="16.5" thickBot="1" x14ac:dyDescent="0.3">
      <c r="A79" s="70" t="s">
        <v>55</v>
      </c>
      <c r="B79" s="71"/>
      <c r="C79" s="15">
        <f>C75+C76+C77+C78</f>
        <v>8500000</v>
      </c>
      <c r="D79" s="15">
        <f t="shared" ref="D79:E79" si="3">D75+D76+D77+D78</f>
        <v>41500000</v>
      </c>
      <c r="E79" s="15">
        <f t="shared" si="3"/>
        <v>25800000</v>
      </c>
      <c r="F79" s="15">
        <f>F75+F76+F77+F78</f>
        <v>83500000</v>
      </c>
      <c r="G79" s="22">
        <f>G75+G76+G77+G78</f>
        <v>1400000</v>
      </c>
      <c r="H79" s="6"/>
    </row>
    <row r="80" spans="1:8" x14ac:dyDescent="0.25">
      <c r="C80" s="6"/>
      <c r="D80" s="6"/>
      <c r="E80" s="6"/>
      <c r="F80" s="6"/>
      <c r="G80" s="6"/>
    </row>
    <row r="81" spans="1:7" x14ac:dyDescent="0.25">
      <c r="C81" s="6"/>
      <c r="D81" s="6"/>
      <c r="E81" s="6"/>
      <c r="F81" s="6"/>
      <c r="G81" s="6"/>
    </row>
    <row r="82" spans="1:7" x14ac:dyDescent="0.25">
      <c r="A82" s="60" t="s">
        <v>57</v>
      </c>
      <c r="B82" s="60"/>
      <c r="C82" s="60"/>
      <c r="D82" s="6"/>
      <c r="E82" s="6"/>
      <c r="F82" s="6"/>
      <c r="G82" s="6"/>
    </row>
    <row r="83" spans="1:7" x14ac:dyDescent="0.25">
      <c r="A83" s="60" t="s">
        <v>58</v>
      </c>
      <c r="B83" s="60"/>
      <c r="C83" s="60"/>
    </row>
    <row r="84" spans="1:7" ht="29.25" customHeight="1" x14ac:dyDescent="0.25">
      <c r="A84" s="78" t="s">
        <v>72</v>
      </c>
      <c r="B84" s="78"/>
      <c r="C84" s="78"/>
      <c r="D84" s="78"/>
      <c r="E84" s="78"/>
      <c r="F84" s="78"/>
    </row>
  </sheetData>
  <mergeCells count="20">
    <mergeCell ref="A84:F84"/>
    <mergeCell ref="A1:E1"/>
    <mergeCell ref="D3:G3"/>
    <mergeCell ref="H3:H4"/>
    <mergeCell ref="A7:A27"/>
    <mergeCell ref="A28:A33"/>
    <mergeCell ref="A34:A36"/>
    <mergeCell ref="A82:C82"/>
    <mergeCell ref="A83:C83"/>
    <mergeCell ref="B3:B4"/>
    <mergeCell ref="C3:C4"/>
    <mergeCell ref="A3:A4"/>
    <mergeCell ref="A37:A40"/>
    <mergeCell ref="A41:A44"/>
    <mergeCell ref="A46:A50"/>
    <mergeCell ref="A55:A57"/>
    <mergeCell ref="A58:A60"/>
    <mergeCell ref="A63:B63"/>
    <mergeCell ref="A73:B73"/>
    <mergeCell ref="A79:B79"/>
  </mergeCells>
  <pageMargins left="0.7" right="0.7" top="0.78740157499999996" bottom="0.78740157499999996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Ing. Věra Odehnalová - MěÚ Letovice</cp:lastModifiedBy>
  <cp:lastPrinted>2019-05-24T07:26:03Z</cp:lastPrinted>
  <dcterms:created xsi:type="dcterms:W3CDTF">2019-05-06T20:24:55Z</dcterms:created>
  <dcterms:modified xsi:type="dcterms:W3CDTF">2019-06-19T15:29:18Z</dcterms:modified>
</cp:coreProperties>
</file>