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konalova\Desktop\Moje dokumenty\Rozpočet\Rozpočet 2023\"/>
    </mc:Choice>
  </mc:AlternateContent>
  <bookViews>
    <workbookView xWindow="0" yWindow="0" windowWidth="28800" windowHeight="12435"/>
  </bookViews>
  <sheets>
    <sheet name="List1" sheetId="1" r:id="rId1"/>
  </sheets>
  <definedNames>
    <definedName name="_xlnm._FilterDatabase" localSheetId="0" hidden="1">List1!$A$3:$E$115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C60" i="1"/>
  <c r="D53" i="1"/>
  <c r="C53" i="1"/>
  <c r="D49" i="1"/>
  <c r="C49" i="1"/>
  <c r="D45" i="1"/>
  <c r="C45" i="1"/>
  <c r="D8" i="1"/>
  <c r="C8" i="1"/>
  <c r="C36" i="1" l="1"/>
  <c r="D14" i="1"/>
  <c r="C14" i="1"/>
  <c r="D36" i="1" l="1"/>
  <c r="C31" i="1"/>
  <c r="D31" i="1" l="1"/>
  <c r="C26" i="1" l="1"/>
  <c r="D26" i="1"/>
  <c r="C77" i="1" l="1"/>
  <c r="D20" i="1" l="1"/>
  <c r="D68" i="1" s="1"/>
  <c r="C20" i="1"/>
  <c r="C68" i="1" s="1"/>
  <c r="C78" i="1" s="1"/>
  <c r="C81" i="1" s="1"/>
  <c r="D77" i="1" l="1"/>
  <c r="D78" i="1" s="1"/>
  <c r="D81" i="1" s="1"/>
</calcChain>
</file>

<file path=xl/sharedStrings.xml><?xml version="1.0" encoding="utf-8"?>
<sst xmlns="http://schemas.openxmlformats.org/spreadsheetml/2006/main" count="74" uniqueCount="43">
  <si>
    <t>Oddíl</t>
  </si>
  <si>
    <t>Organizační jednotka</t>
  </si>
  <si>
    <t>Střednědobý výhled v letech</t>
  </si>
  <si>
    <t>Zemědělství, lesní hosp.</t>
  </si>
  <si>
    <t>Doprava</t>
  </si>
  <si>
    <t>Součet</t>
  </si>
  <si>
    <t>Vodní hospodářství</t>
  </si>
  <si>
    <t>Tělovýchova a zájm. Činnost</t>
  </si>
  <si>
    <t>Ochrana životního prostředí, včetně TS a TS Malá Haná</t>
  </si>
  <si>
    <t>Soc. služby a spec. činnosti, včetně CSSML</t>
  </si>
  <si>
    <t>Civilní připravenost na kriz. stav.</t>
  </si>
  <si>
    <t>Bezpečnost a veřejný pořádek</t>
  </si>
  <si>
    <t>Finanční operace, Ostatní činnosti</t>
  </si>
  <si>
    <t>VÝDAJE CELKEM</t>
  </si>
  <si>
    <t>Prodej pozemků</t>
  </si>
  <si>
    <t>PŘÍJMY CELKEM</t>
  </si>
  <si>
    <t>FINANCOVÁNÍ</t>
  </si>
  <si>
    <t>Údaje jsou zaokrouhlené, proto jejich součet nemusí souhlasit.</t>
  </si>
  <si>
    <t>Výhled 2024</t>
  </si>
  <si>
    <t xml:space="preserve">Daňové příjmy </t>
  </si>
  <si>
    <t>Nedaňové příjmy</t>
  </si>
  <si>
    <t xml:space="preserve">Kapitálové příjmy </t>
  </si>
  <si>
    <t>Komise - obč.a kom.aktivity</t>
  </si>
  <si>
    <t>Záležitosti požární ochrany a integrovaného záchranného systému/Krizové řízení</t>
  </si>
  <si>
    <t xml:space="preserve">Požární ochrana </t>
  </si>
  <si>
    <t xml:space="preserve">Součet </t>
  </si>
  <si>
    <t>Stát.moc, správa, územ. samosp., Veřejn. Služby, Mzdy</t>
  </si>
  <si>
    <t>Běžné neinvestiční  výdaje</t>
  </si>
  <si>
    <t xml:space="preserve">Kapitálové investiční výdaje </t>
  </si>
  <si>
    <t>Kultura, MKS,církve,sděl. prostředky</t>
  </si>
  <si>
    <t>Vzdělávání a školské služby, MŠ a ZŠ</t>
  </si>
  <si>
    <t xml:space="preserve">Dotace </t>
  </si>
  <si>
    <t>Ostatní speciální zdravotnická péče</t>
  </si>
  <si>
    <t>Bydlení, komun. služby a územní studie</t>
  </si>
  <si>
    <t>Finanční operace splátka úvěru úroků</t>
  </si>
  <si>
    <t>Splátka jistiny úvěru</t>
  </si>
  <si>
    <t xml:space="preserve">Některé investiční akce budou realizované pouze v případě poskytnutí dotace. </t>
  </si>
  <si>
    <t>Kapitálové výdaje zahrnují rekonstrukce bytů a nebytů a dálší výdaje spojené s rozšířením lokality Komenského.</t>
  </si>
  <si>
    <t>MČ "investiční akce"</t>
  </si>
  <si>
    <t xml:space="preserve">Příjmy - výdaje </t>
  </si>
  <si>
    <t>Výdajová část financování zahrnuje splátky úvěru od Komerční banky, a.s., ve výši 6 a půl milionu Kč ročně. Splácení probíhá od 1.1.2023 do 15.12.2032.</t>
  </si>
  <si>
    <t xml:space="preserve">Střednědobý výhled rozpočtu města Letovice na období 2024 -2025 </t>
  </si>
  <si>
    <t>Schváleno Zastupitelstvem města Letovice konaného 8.12.2022 usnesením č. 2022-ZM-2-42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</si>
</sst>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0" fillId="0" borderId="0" xfId="0" applyFont="1"/>
    <xf numFmtId="0" fontId="3" fillId="0" borderId="0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 applyFill="1" applyBorder="1" applyAlignment="1">
      <alignment vertical="top"/>
    </xf>
    <xf numFmtId="164" fontId="0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Fill="1" applyBorder="1"/>
    <xf numFmtId="0" fontId="6" fillId="2" borderId="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/>
    </xf>
    <xf numFmtId="165" fontId="5" fillId="3" borderId="8" xfId="0" applyNumberFormat="1" applyFont="1" applyFill="1" applyBorder="1" applyAlignment="1">
      <alignment horizontal="right" vertical="top" wrapText="1"/>
    </xf>
    <xf numFmtId="165" fontId="5" fillId="0" borderId="8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left"/>
    </xf>
    <xf numFmtId="0" fontId="5" fillId="5" borderId="25" xfId="0" applyFont="1" applyFill="1" applyBorder="1" applyAlignment="1">
      <alignment horizontal="left"/>
    </xf>
    <xf numFmtId="165" fontId="5" fillId="5" borderId="8" xfId="0" applyNumberFormat="1" applyFont="1" applyFill="1" applyBorder="1" applyAlignment="1">
      <alignment horizontal="right" vertical="top" wrapText="1"/>
    </xf>
    <xf numFmtId="165" fontId="5" fillId="3" borderId="4" xfId="0" applyNumberFormat="1" applyFont="1" applyFill="1" applyBorder="1" applyAlignment="1">
      <alignment horizontal="left" vertical="top" wrapText="1"/>
    </xf>
    <xf numFmtId="165" fontId="8" fillId="0" borderId="11" xfId="0" applyNumberFormat="1" applyFont="1" applyFill="1" applyBorder="1" applyAlignment="1">
      <alignment horizontal="right" vertical="top" wrapText="1"/>
    </xf>
    <xf numFmtId="165" fontId="8" fillId="0" borderId="10" xfId="0" applyNumberFormat="1" applyFont="1" applyFill="1" applyBorder="1" applyAlignment="1">
      <alignment horizontal="right" vertical="top" wrapText="1"/>
    </xf>
    <xf numFmtId="0" fontId="5" fillId="0" borderId="27" xfId="0" applyFont="1" applyFill="1" applyBorder="1" applyAlignment="1">
      <alignment horizontal="left"/>
    </xf>
    <xf numFmtId="0" fontId="5" fillId="0" borderId="27" xfId="0" applyFont="1" applyBorder="1" applyAlignment="1">
      <alignment horizontal="left"/>
    </xf>
    <xf numFmtId="165" fontId="8" fillId="0" borderId="19" xfId="0" applyNumberFormat="1" applyFont="1" applyFill="1" applyBorder="1" applyAlignment="1">
      <alignment horizontal="right" vertical="top" wrapText="1"/>
    </xf>
    <xf numFmtId="0" fontId="5" fillId="3" borderId="8" xfId="0" applyFont="1" applyFill="1" applyBorder="1" applyAlignment="1">
      <alignment horizontal="left"/>
    </xf>
    <xf numFmtId="165" fontId="8" fillId="3" borderId="8" xfId="0" applyNumberFormat="1" applyFont="1" applyFill="1" applyBorder="1" applyAlignment="1">
      <alignment horizontal="right" vertical="top" wrapText="1"/>
    </xf>
    <xf numFmtId="165" fontId="8" fillId="0" borderId="8" xfId="0" applyNumberFormat="1" applyFont="1" applyFill="1" applyBorder="1" applyAlignment="1">
      <alignment horizontal="right" vertical="top" wrapText="1"/>
    </xf>
    <xf numFmtId="165" fontId="8" fillId="0" borderId="14" xfId="0" applyNumberFormat="1" applyFont="1" applyFill="1" applyBorder="1" applyAlignment="1">
      <alignment horizontal="right" vertical="top" wrapText="1"/>
    </xf>
    <xf numFmtId="0" fontId="5" fillId="5" borderId="26" xfId="0" applyFont="1" applyFill="1" applyBorder="1" applyAlignment="1">
      <alignment horizontal="left"/>
    </xf>
    <xf numFmtId="0" fontId="5" fillId="0" borderId="7" xfId="0" applyFont="1" applyBorder="1" applyAlignment="1">
      <alignment horizontal="center" vertical="top"/>
    </xf>
    <xf numFmtId="0" fontId="5" fillId="5" borderId="17" xfId="0" applyFont="1" applyFill="1" applyBorder="1" applyAlignment="1">
      <alignment horizontal="left"/>
    </xf>
    <xf numFmtId="0" fontId="5" fillId="0" borderId="8" xfId="0" applyFont="1" applyBorder="1" applyAlignment="1">
      <alignment horizontal="center" vertical="top"/>
    </xf>
    <xf numFmtId="165" fontId="5" fillId="3" borderId="7" xfId="0" applyNumberFormat="1" applyFont="1" applyFill="1" applyBorder="1" applyAlignment="1">
      <alignment horizontal="right" vertical="top" wrapText="1"/>
    </xf>
    <xf numFmtId="165" fontId="8" fillId="4" borderId="11" xfId="0" applyNumberFormat="1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5" fillId="0" borderId="3" xfId="0" applyFont="1" applyBorder="1" applyAlignment="1">
      <alignment horizontal="center" vertical="top"/>
    </xf>
    <xf numFmtId="165" fontId="8" fillId="0" borderId="11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65" fontId="5" fillId="3" borderId="3" xfId="0" applyNumberFormat="1" applyFont="1" applyFill="1" applyBorder="1" applyAlignment="1">
      <alignment horizontal="right" vertical="top" wrapText="1"/>
    </xf>
    <xf numFmtId="165" fontId="8" fillId="0" borderId="14" xfId="0" applyNumberFormat="1" applyFont="1" applyBorder="1" applyAlignment="1">
      <alignment horizontal="right" vertical="top" wrapText="1"/>
    </xf>
    <xf numFmtId="0" fontId="8" fillId="0" borderId="26" xfId="0" applyFont="1" applyBorder="1"/>
    <xf numFmtId="0" fontId="8" fillId="0" borderId="12" xfId="0" applyFont="1" applyBorder="1"/>
    <xf numFmtId="165" fontId="5" fillId="0" borderId="3" xfId="0" applyNumberFormat="1" applyFont="1" applyFill="1" applyBorder="1" applyAlignment="1">
      <alignment horizontal="right" vertical="top" wrapText="1"/>
    </xf>
    <xf numFmtId="165" fontId="8" fillId="0" borderId="3" xfId="0" applyNumberFormat="1" applyFont="1" applyFill="1" applyBorder="1" applyAlignment="1">
      <alignment horizontal="right" vertical="top" wrapText="1"/>
    </xf>
    <xf numFmtId="0" fontId="5" fillId="5" borderId="2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165" fontId="8" fillId="4" borderId="19" xfId="0" applyNumberFormat="1" applyFont="1" applyFill="1" applyBorder="1" applyAlignment="1">
      <alignment horizontal="right" vertical="top" wrapText="1"/>
    </xf>
    <xf numFmtId="0" fontId="5" fillId="5" borderId="19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5" fillId="6" borderId="20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165" fontId="5" fillId="6" borderId="8" xfId="0" applyNumberFormat="1" applyFont="1" applyFill="1" applyBorder="1" applyAlignment="1">
      <alignment horizontal="right" vertical="top" wrapText="1"/>
    </xf>
    <xf numFmtId="0" fontId="8" fillId="0" borderId="0" xfId="0" applyFont="1"/>
    <xf numFmtId="0" fontId="5" fillId="0" borderId="18" xfId="0" applyFont="1" applyBorder="1" applyAlignment="1">
      <alignment horizontal="left"/>
    </xf>
    <xf numFmtId="165" fontId="5" fillId="0" borderId="0" xfId="0" applyNumberFormat="1" applyFont="1" applyAlignment="1">
      <alignment horizontal="right" vertical="top" wrapText="1"/>
    </xf>
    <xf numFmtId="165" fontId="5" fillId="0" borderId="0" xfId="0" applyNumberFormat="1" applyFont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165" fontId="5" fillId="0" borderId="11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5" fontId="5" fillId="0" borderId="14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8" fillId="0" borderId="16" xfId="0" applyFont="1" applyBorder="1"/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8" fillId="0" borderId="22" xfId="0" applyFont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5" fillId="7" borderId="20" xfId="0" applyFont="1" applyFill="1" applyBorder="1"/>
    <xf numFmtId="0" fontId="5" fillId="7" borderId="28" xfId="0" applyFont="1" applyFill="1" applyBorder="1" applyAlignment="1">
      <alignment horizontal="left"/>
    </xf>
    <xf numFmtId="165" fontId="5" fillId="7" borderId="8" xfId="0" applyNumberFormat="1" applyFont="1" applyFill="1" applyBorder="1" applyAlignment="1">
      <alignment horizontal="right" vertical="top" wrapText="1"/>
    </xf>
    <xf numFmtId="165" fontId="5" fillId="3" borderId="20" xfId="0" applyNumberFormat="1" applyFont="1" applyFill="1" applyBorder="1" applyAlignment="1">
      <alignment horizontal="right" vertical="top" wrapText="1"/>
    </xf>
    <xf numFmtId="165" fontId="8" fillId="0" borderId="20" xfId="0" applyNumberFormat="1" applyFont="1" applyFill="1" applyBorder="1" applyAlignment="1">
      <alignment horizontal="right" vertical="top" wrapText="1"/>
    </xf>
    <xf numFmtId="165" fontId="5" fillId="5" borderId="20" xfId="0" applyNumberFormat="1" applyFont="1" applyFill="1" applyBorder="1" applyAlignment="1">
      <alignment horizontal="right" vertical="top" wrapText="1"/>
    </xf>
    <xf numFmtId="165" fontId="8" fillId="0" borderId="9" xfId="0" applyNumberFormat="1" applyFont="1" applyFill="1" applyBorder="1" applyAlignment="1">
      <alignment horizontal="right" vertical="top" wrapText="1"/>
    </xf>
    <xf numFmtId="165" fontId="8" fillId="0" borderId="13" xfId="0" applyNumberFormat="1" applyFont="1" applyFill="1" applyBorder="1" applyAlignment="1">
      <alignment horizontal="right" vertical="top" wrapText="1"/>
    </xf>
    <xf numFmtId="165" fontId="8" fillId="0" borderId="21" xfId="0" applyNumberFormat="1" applyFont="1" applyFill="1" applyBorder="1" applyAlignment="1">
      <alignment horizontal="right" vertical="top" wrapText="1"/>
    </xf>
    <xf numFmtId="165" fontId="8" fillId="0" borderId="29" xfId="0" applyNumberFormat="1" applyFont="1" applyFill="1" applyBorder="1" applyAlignment="1">
      <alignment horizontal="right" vertical="top" wrapText="1"/>
    </xf>
    <xf numFmtId="165" fontId="5" fillId="3" borderId="23" xfId="0" applyNumberFormat="1" applyFont="1" applyFill="1" applyBorder="1" applyAlignment="1">
      <alignment horizontal="right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8" fillId="0" borderId="21" xfId="0" applyNumberFormat="1" applyFont="1" applyBorder="1" applyAlignment="1">
      <alignment horizontal="right" vertical="top" wrapText="1"/>
    </xf>
    <xf numFmtId="165" fontId="5" fillId="0" borderId="20" xfId="0" applyNumberFormat="1" applyFont="1" applyFill="1" applyBorder="1" applyAlignment="1">
      <alignment horizontal="right" vertical="top" wrapText="1"/>
    </xf>
    <xf numFmtId="165" fontId="5" fillId="3" borderId="22" xfId="0" applyNumberFormat="1" applyFont="1" applyFill="1" applyBorder="1" applyAlignment="1">
      <alignment horizontal="right" vertical="top" wrapText="1"/>
    </xf>
    <xf numFmtId="165" fontId="5" fillId="0" borderId="22" xfId="0" applyNumberFormat="1" applyFont="1" applyFill="1" applyBorder="1" applyAlignment="1">
      <alignment horizontal="right" vertical="top" wrapText="1"/>
    </xf>
    <xf numFmtId="165" fontId="8" fillId="0" borderId="22" xfId="0" applyNumberFormat="1" applyFont="1" applyFill="1" applyBorder="1" applyAlignment="1">
      <alignment horizontal="right" vertical="top" wrapText="1"/>
    </xf>
    <xf numFmtId="165" fontId="8" fillId="0" borderId="30" xfId="0" applyNumberFormat="1" applyFont="1" applyFill="1" applyBorder="1" applyAlignment="1">
      <alignment horizontal="right" vertical="top" wrapText="1"/>
    </xf>
    <xf numFmtId="165" fontId="8" fillId="4" borderId="29" xfId="0" applyNumberFormat="1" applyFont="1" applyFill="1" applyBorder="1" applyAlignment="1">
      <alignment horizontal="right" vertical="top" wrapText="1"/>
    </xf>
    <xf numFmtId="165" fontId="5" fillId="6" borderId="20" xfId="0" applyNumberFormat="1" applyFont="1" applyFill="1" applyBorder="1" applyAlignment="1">
      <alignment horizontal="right" vertical="top" wrapText="1"/>
    </xf>
    <xf numFmtId="165" fontId="5" fillId="0" borderId="21" xfId="0" applyNumberFormat="1" applyFont="1" applyBorder="1" applyAlignment="1">
      <alignment horizontal="right" vertical="top" wrapText="1"/>
    </xf>
    <xf numFmtId="165" fontId="5" fillId="0" borderId="13" xfId="0" applyNumberFormat="1" applyFont="1" applyBorder="1" applyAlignment="1">
      <alignment horizontal="right" vertical="top" wrapText="1"/>
    </xf>
    <xf numFmtId="0" fontId="8" fillId="0" borderId="15" xfId="0" applyFont="1" applyBorder="1"/>
    <xf numFmtId="0" fontId="0" fillId="0" borderId="16" xfId="0" applyFont="1" applyBorder="1"/>
    <xf numFmtId="0" fontId="6" fillId="2" borderId="8" xfId="0" applyFont="1" applyFill="1" applyBorder="1" applyAlignment="1">
      <alignment horizontal="center" vertical="center"/>
    </xf>
    <xf numFmtId="165" fontId="8" fillId="3" borderId="20" xfId="0" applyNumberFormat="1" applyFont="1" applyFill="1" applyBorder="1" applyAlignment="1">
      <alignment horizontal="right" vertical="top" wrapText="1"/>
    </xf>
    <xf numFmtId="165" fontId="5" fillId="3" borderId="0" xfId="0" applyNumberFormat="1" applyFont="1" applyFill="1" applyBorder="1" applyAlignment="1">
      <alignment horizontal="right" vertical="top" wrapText="1"/>
    </xf>
    <xf numFmtId="165" fontId="8" fillId="0" borderId="13" xfId="0" applyNumberFormat="1" applyFont="1" applyBorder="1" applyAlignment="1">
      <alignment horizontal="right" vertical="top" wrapText="1"/>
    </xf>
    <xf numFmtId="0" fontId="8" fillId="0" borderId="17" xfId="0" applyFont="1" applyBorder="1"/>
    <xf numFmtId="165" fontId="9" fillId="3" borderId="20" xfId="0" applyNumberFormat="1" applyFont="1" applyFill="1" applyBorder="1" applyAlignment="1">
      <alignment horizontal="right" vertical="top" wrapText="1"/>
    </xf>
    <xf numFmtId="165" fontId="5" fillId="6" borderId="28" xfId="0" applyNumberFormat="1" applyFont="1" applyFill="1" applyBorder="1" applyAlignment="1">
      <alignment horizontal="right" vertical="top" wrapText="1"/>
    </xf>
    <xf numFmtId="165" fontId="5" fillId="0" borderId="29" xfId="0" applyNumberFormat="1" applyFont="1" applyFill="1" applyBorder="1" applyAlignment="1">
      <alignment horizontal="right" vertical="top" wrapText="1"/>
    </xf>
    <xf numFmtId="165" fontId="5" fillId="6" borderId="0" xfId="0" applyNumberFormat="1" applyFont="1" applyFill="1" applyBorder="1" applyAlignment="1">
      <alignment horizontal="right" vertical="top" wrapText="1"/>
    </xf>
    <xf numFmtId="165" fontId="5" fillId="7" borderId="20" xfId="0" applyNumberFormat="1" applyFont="1" applyFill="1" applyBorder="1" applyAlignment="1">
      <alignment horizontal="right" vertical="top" wrapText="1"/>
    </xf>
    <xf numFmtId="165" fontId="5" fillId="0" borderId="23" xfId="0" applyNumberFormat="1" applyFont="1" applyFill="1" applyBorder="1" applyAlignment="1">
      <alignment horizontal="right" vertical="top" wrapText="1"/>
    </xf>
    <xf numFmtId="165" fontId="8" fillId="0" borderId="12" xfId="0" applyNumberFormat="1" applyFont="1" applyFill="1" applyBorder="1" applyAlignment="1">
      <alignment horizontal="right" vertical="top" wrapText="1"/>
    </xf>
    <xf numFmtId="165" fontId="5" fillId="5" borderId="11" xfId="0" applyNumberFormat="1" applyFont="1" applyFill="1" applyBorder="1" applyAlignment="1">
      <alignment horizontal="right" vertical="top" wrapText="1"/>
    </xf>
    <xf numFmtId="165" fontId="5" fillId="3" borderId="16" xfId="0" applyNumberFormat="1" applyFont="1" applyFill="1" applyBorder="1" applyAlignment="1">
      <alignment horizontal="right" vertical="top" wrapText="1"/>
    </xf>
    <xf numFmtId="165" fontId="8" fillId="4" borderId="14" xfId="0" applyNumberFormat="1" applyFont="1" applyFill="1" applyBorder="1" applyAlignment="1">
      <alignment horizontal="right" vertical="top" wrapText="1"/>
    </xf>
    <xf numFmtId="165" fontId="8" fillId="4" borderId="10" xfId="0" applyNumberFormat="1" applyFont="1" applyFill="1" applyBorder="1" applyAlignment="1">
      <alignment horizontal="right" vertical="top" wrapText="1"/>
    </xf>
    <xf numFmtId="165" fontId="5" fillId="0" borderId="16" xfId="0" applyNumberFormat="1" applyFont="1" applyBorder="1" applyAlignment="1">
      <alignment horizontal="right"/>
    </xf>
    <xf numFmtId="0" fontId="8" fillId="0" borderId="19" xfId="0" applyFont="1" applyBorder="1"/>
    <xf numFmtId="165" fontId="5" fillId="6" borderId="7" xfId="0" applyNumberFormat="1" applyFont="1" applyFill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B060"/>
      <color rgb="FFFFCC99"/>
      <color rgb="FFCCCCFF"/>
      <color rgb="FFB2B2B2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2"/>
  <sheetViews>
    <sheetView tabSelected="1" topLeftCell="A49" zoomScale="40" zoomScaleNormal="40" zoomScaleSheetLayoutView="25" workbookViewId="0">
      <selection activeCell="D9" sqref="D9"/>
    </sheetView>
  </sheetViews>
  <sheetFormatPr defaultColWidth="9.140625" defaultRowHeight="15" x14ac:dyDescent="0.25"/>
  <cols>
    <col min="1" max="1" width="16.85546875" style="4" customWidth="1"/>
    <col min="2" max="2" width="165.85546875" style="4" bestFit="1" customWidth="1"/>
    <col min="3" max="4" width="55.7109375" style="4" customWidth="1"/>
    <col min="5" max="6" width="20.42578125" style="4" bestFit="1" customWidth="1"/>
    <col min="7" max="7" width="22.28515625" style="4" bestFit="1" customWidth="1"/>
    <col min="8" max="9" width="19.5703125" style="4" bestFit="1" customWidth="1"/>
    <col min="10" max="10" width="11.28515625" style="4" bestFit="1" customWidth="1"/>
    <col min="11" max="11" width="9.140625" style="4"/>
    <col min="12" max="12" width="12.42578125" style="4" bestFit="1" customWidth="1"/>
    <col min="13" max="13" width="9.140625" style="4"/>
    <col min="14" max="14" width="12.28515625" style="4" bestFit="1" customWidth="1"/>
    <col min="15" max="15" width="89.85546875" style="4" bestFit="1" customWidth="1"/>
    <col min="16" max="16" width="49.5703125" style="4" bestFit="1" customWidth="1"/>
    <col min="17" max="17" width="42.28515625" style="4" bestFit="1" customWidth="1"/>
    <col min="18" max="18" width="16.5703125" style="4" customWidth="1"/>
    <col min="19" max="19" width="15.140625" style="4" bestFit="1" customWidth="1"/>
    <col min="20" max="20" width="11.85546875" style="4" bestFit="1" customWidth="1"/>
    <col min="21" max="21" width="12.28515625" style="4" bestFit="1" customWidth="1"/>
    <col min="22" max="24" width="9.140625" style="4"/>
    <col min="25" max="26" width="12.28515625" style="4" bestFit="1" customWidth="1"/>
    <col min="27" max="16384" width="9.140625" style="4"/>
  </cols>
  <sheetData>
    <row r="1" spans="1:26" ht="39" customHeight="1" x14ac:dyDescent="0.7">
      <c r="A1" s="137" t="s">
        <v>41</v>
      </c>
      <c r="B1" s="137"/>
      <c r="C1" s="137"/>
      <c r="D1" s="137"/>
      <c r="E1" s="137"/>
      <c r="F1" s="6"/>
      <c r="G1" s="6"/>
      <c r="H1" s="1"/>
      <c r="I1" s="1"/>
    </row>
    <row r="2" spans="1:26" ht="21.75" thickBot="1" x14ac:dyDescent="0.4">
      <c r="A2" s="2"/>
      <c r="B2" s="1"/>
      <c r="C2" s="2"/>
      <c r="D2" s="1"/>
      <c r="E2" s="2"/>
      <c r="F2" s="2"/>
      <c r="G2" s="2"/>
      <c r="H2" s="1"/>
      <c r="I2" s="2"/>
      <c r="J2" s="3"/>
      <c r="L2" s="3"/>
      <c r="W2" s="3"/>
      <c r="Y2" s="3"/>
      <c r="Z2" s="3"/>
    </row>
    <row r="3" spans="1:26" ht="21" customHeight="1" thickBot="1" x14ac:dyDescent="0.3">
      <c r="A3" s="138" t="s">
        <v>0</v>
      </c>
      <c r="B3" s="140" t="s">
        <v>1</v>
      </c>
      <c r="C3" s="142" t="s">
        <v>2</v>
      </c>
      <c r="D3" s="143"/>
      <c r="E3" s="7"/>
      <c r="F3" s="7"/>
      <c r="G3" s="7"/>
      <c r="H3" s="3"/>
      <c r="J3" s="3"/>
      <c r="U3" s="3"/>
      <c r="W3" s="3"/>
      <c r="X3" s="3"/>
    </row>
    <row r="4" spans="1:26" ht="36.75" thickBot="1" x14ac:dyDescent="0.3">
      <c r="A4" s="139"/>
      <c r="B4" s="141"/>
      <c r="C4" s="13" t="s">
        <v>18</v>
      </c>
      <c r="D4" s="112">
        <v>2025</v>
      </c>
      <c r="F4" s="3"/>
      <c r="Q4" s="3"/>
      <c r="S4" s="3"/>
      <c r="T4" s="3"/>
    </row>
    <row r="5" spans="1:26" ht="32.25" thickBot="1" x14ac:dyDescent="0.55000000000000004">
      <c r="A5" s="131">
        <v>10</v>
      </c>
      <c r="B5" s="14" t="s">
        <v>3</v>
      </c>
      <c r="C5" s="15"/>
      <c r="D5" s="15"/>
      <c r="F5" s="3"/>
      <c r="Q5" s="3"/>
      <c r="S5" s="3"/>
      <c r="T5" s="3"/>
    </row>
    <row r="6" spans="1:26" ht="32.25" thickBot="1" x14ac:dyDescent="0.55000000000000004">
      <c r="A6" s="132"/>
      <c r="B6" s="79" t="s">
        <v>27</v>
      </c>
      <c r="C6" s="28">
        <v>605000</v>
      </c>
      <c r="D6" s="28">
        <v>610000</v>
      </c>
      <c r="F6" s="3"/>
      <c r="Q6" s="3"/>
      <c r="S6" s="3"/>
      <c r="T6" s="3"/>
    </row>
    <row r="7" spans="1:26" ht="32.25" thickBot="1" x14ac:dyDescent="0.55000000000000004">
      <c r="A7" s="132"/>
      <c r="B7" s="80" t="s">
        <v>28</v>
      </c>
      <c r="C7" s="28">
        <v>0</v>
      </c>
      <c r="D7" s="28">
        <v>0</v>
      </c>
      <c r="F7" s="3"/>
      <c r="Q7" s="3"/>
      <c r="S7" s="3"/>
      <c r="T7" s="3"/>
    </row>
    <row r="8" spans="1:26" ht="32.25" thickBot="1" x14ac:dyDescent="0.55000000000000004">
      <c r="A8" s="133"/>
      <c r="B8" s="18" t="s">
        <v>5</v>
      </c>
      <c r="C8" s="93">
        <f>SUM(C6:C7)</f>
        <v>605000</v>
      </c>
      <c r="D8" s="19">
        <f>SUM(D6:D7)</f>
        <v>610000</v>
      </c>
      <c r="F8" s="3"/>
      <c r="Q8" s="3"/>
      <c r="S8" s="3"/>
      <c r="T8" s="3"/>
    </row>
    <row r="9" spans="1:26" ht="32.25" thickBot="1" x14ac:dyDescent="0.3">
      <c r="A9" s="131">
        <v>22</v>
      </c>
      <c r="B9" s="20" t="s">
        <v>4</v>
      </c>
      <c r="C9" s="91"/>
      <c r="D9" s="15"/>
      <c r="F9" s="3"/>
      <c r="Q9" s="3"/>
      <c r="S9" s="3"/>
      <c r="T9" s="3"/>
    </row>
    <row r="10" spans="1:26" ht="31.5" x14ac:dyDescent="0.5">
      <c r="A10" s="132"/>
      <c r="B10" s="81" t="s">
        <v>27</v>
      </c>
      <c r="C10" s="96">
        <v>5900000</v>
      </c>
      <c r="D10" s="22">
        <v>6000000</v>
      </c>
      <c r="F10" s="3"/>
      <c r="Q10" s="3"/>
      <c r="S10" s="3"/>
      <c r="T10" s="3"/>
    </row>
    <row r="11" spans="1:26" ht="31.5" x14ac:dyDescent="0.5">
      <c r="A11" s="132"/>
      <c r="B11" s="82" t="s">
        <v>28</v>
      </c>
      <c r="C11" s="94">
        <v>13000000</v>
      </c>
      <c r="D11" s="22">
        <v>34000000</v>
      </c>
      <c r="F11" s="3"/>
      <c r="Q11" s="3"/>
      <c r="S11" s="3"/>
      <c r="T11" s="3"/>
    </row>
    <row r="12" spans="1:26" ht="31.5" x14ac:dyDescent="0.5">
      <c r="A12" s="132"/>
      <c r="B12" s="24"/>
      <c r="C12" s="94"/>
      <c r="D12" s="22"/>
      <c r="F12" s="3"/>
      <c r="Q12" s="3"/>
      <c r="S12" s="3"/>
      <c r="T12" s="3"/>
    </row>
    <row r="13" spans="1:26" ht="32.25" thickBot="1" x14ac:dyDescent="0.55000000000000004">
      <c r="A13" s="132"/>
      <c r="B13" s="23"/>
      <c r="C13" s="97"/>
      <c r="D13" s="123"/>
      <c r="F13" s="3"/>
      <c r="Q13" s="3"/>
      <c r="S13" s="3"/>
      <c r="T13" s="3"/>
    </row>
    <row r="14" spans="1:26" ht="32.25" thickBot="1" x14ac:dyDescent="0.55000000000000004">
      <c r="A14" s="133"/>
      <c r="B14" s="18" t="s">
        <v>5</v>
      </c>
      <c r="C14" s="93">
        <f>SUM(C10:C13)</f>
        <v>18900000</v>
      </c>
      <c r="D14" s="19">
        <f>SUM(D10:D13)</f>
        <v>40000000</v>
      </c>
      <c r="F14" s="3"/>
      <c r="Q14" s="3"/>
      <c r="S14" s="3"/>
      <c r="T14" s="3"/>
    </row>
    <row r="15" spans="1:26" ht="32.25" thickBot="1" x14ac:dyDescent="0.55000000000000004">
      <c r="A15" s="131">
        <v>23</v>
      </c>
      <c r="B15" s="14" t="s">
        <v>6</v>
      </c>
      <c r="C15" s="113"/>
      <c r="D15" s="27"/>
      <c r="F15" s="3"/>
      <c r="Q15" s="3"/>
      <c r="S15" s="3"/>
      <c r="T15" s="3"/>
    </row>
    <row r="16" spans="1:26" ht="31.5" x14ac:dyDescent="0.5">
      <c r="A16" s="132"/>
      <c r="B16" s="81" t="s">
        <v>27</v>
      </c>
      <c r="C16" s="94">
        <v>1300000</v>
      </c>
      <c r="D16" s="22">
        <v>1500000</v>
      </c>
      <c r="F16" s="3"/>
      <c r="Q16" s="3"/>
      <c r="S16" s="3"/>
      <c r="T16" s="3"/>
    </row>
    <row r="17" spans="1:20" ht="31.5" x14ac:dyDescent="0.5">
      <c r="A17" s="132"/>
      <c r="B17" s="82" t="s">
        <v>28</v>
      </c>
      <c r="C17" s="94">
        <v>0</v>
      </c>
      <c r="D17" s="29">
        <v>0</v>
      </c>
      <c r="F17" s="3"/>
      <c r="Q17" s="3"/>
      <c r="S17" s="3"/>
      <c r="T17" s="3"/>
    </row>
    <row r="18" spans="1:20" ht="31.5" x14ac:dyDescent="0.5">
      <c r="A18" s="132"/>
      <c r="B18" s="24"/>
      <c r="C18" s="94"/>
      <c r="D18" s="22"/>
      <c r="F18" s="3"/>
      <c r="Q18" s="3"/>
      <c r="S18" s="3"/>
      <c r="T18" s="3"/>
    </row>
    <row r="19" spans="1:20" ht="32.25" thickBot="1" x14ac:dyDescent="0.55000000000000004">
      <c r="A19" s="132"/>
      <c r="B19" s="24"/>
      <c r="C19" s="95"/>
      <c r="D19" s="29"/>
      <c r="F19" s="3"/>
      <c r="Q19" s="3"/>
      <c r="S19" s="3"/>
      <c r="T19" s="3"/>
    </row>
    <row r="20" spans="1:20" ht="32.25" thickBot="1" x14ac:dyDescent="0.55000000000000004">
      <c r="A20" s="133"/>
      <c r="B20" s="30" t="s">
        <v>5</v>
      </c>
      <c r="C20" s="93">
        <f>SUM(C16:C19)</f>
        <v>1300000</v>
      </c>
      <c r="D20" s="124">
        <f>SUM(D16:D19)</f>
        <v>1500000</v>
      </c>
      <c r="F20" s="3"/>
      <c r="Q20" s="3"/>
      <c r="S20" s="3"/>
      <c r="T20" s="3"/>
    </row>
    <row r="21" spans="1:20" ht="32.25" thickBot="1" x14ac:dyDescent="0.55000000000000004">
      <c r="A21" s="31">
        <v>31.32</v>
      </c>
      <c r="B21" s="26" t="s">
        <v>30</v>
      </c>
      <c r="C21" s="113"/>
      <c r="D21" s="27"/>
      <c r="F21" s="3"/>
      <c r="Q21" s="3"/>
      <c r="S21" s="3"/>
      <c r="T21" s="3"/>
    </row>
    <row r="22" spans="1:20" ht="31.5" x14ac:dyDescent="0.5">
      <c r="A22" s="131"/>
      <c r="B22" s="79" t="s">
        <v>27</v>
      </c>
      <c r="C22" s="96">
        <v>16503000</v>
      </c>
      <c r="D22" s="21">
        <v>16503000</v>
      </c>
      <c r="F22" s="3"/>
      <c r="Q22" s="3"/>
      <c r="S22" s="3"/>
      <c r="T22" s="3"/>
    </row>
    <row r="23" spans="1:20" ht="31.5" x14ac:dyDescent="0.5">
      <c r="A23" s="132"/>
      <c r="B23" s="80" t="s">
        <v>28</v>
      </c>
      <c r="C23" s="94">
        <v>4000000</v>
      </c>
      <c r="D23" s="111"/>
      <c r="F23" s="3"/>
      <c r="Q23" s="3"/>
      <c r="S23" s="3"/>
      <c r="T23" s="3"/>
    </row>
    <row r="24" spans="1:20" ht="31.5" x14ac:dyDescent="0.5">
      <c r="A24" s="132"/>
      <c r="B24" s="17"/>
      <c r="C24" s="95"/>
      <c r="D24" s="29"/>
      <c r="F24" s="3"/>
      <c r="Q24" s="3"/>
      <c r="S24" s="3"/>
      <c r="T24" s="3"/>
    </row>
    <row r="25" spans="1:20" ht="32.25" thickBot="1" x14ac:dyDescent="0.55000000000000004">
      <c r="A25" s="132"/>
      <c r="B25" s="17"/>
      <c r="C25" s="97"/>
      <c r="D25" s="25"/>
      <c r="F25" s="3"/>
      <c r="Q25" s="3"/>
      <c r="S25" s="3"/>
      <c r="T25" s="3"/>
    </row>
    <row r="26" spans="1:20" ht="32.25" thickBot="1" x14ac:dyDescent="0.55000000000000004">
      <c r="A26" s="132"/>
      <c r="B26" s="32" t="s">
        <v>5</v>
      </c>
      <c r="C26" s="93">
        <f>SUM(C22:C25)</f>
        <v>20503000</v>
      </c>
      <c r="D26" s="19">
        <f>SUM(D22:D25)</f>
        <v>16503000</v>
      </c>
      <c r="F26" s="3"/>
      <c r="Q26" s="3"/>
      <c r="S26" s="3"/>
      <c r="T26" s="3"/>
    </row>
    <row r="27" spans="1:20" ht="32.25" thickBot="1" x14ac:dyDescent="0.55000000000000004">
      <c r="A27" s="33">
        <v>33</v>
      </c>
      <c r="B27" s="26" t="s">
        <v>29</v>
      </c>
      <c r="C27" s="98"/>
      <c r="D27" s="34"/>
      <c r="F27" s="3"/>
      <c r="Q27" s="3"/>
      <c r="S27" s="3"/>
      <c r="T27" s="3"/>
    </row>
    <row r="28" spans="1:20" ht="31.5" x14ac:dyDescent="0.5">
      <c r="A28" s="134"/>
      <c r="B28" s="83" t="s">
        <v>27</v>
      </c>
      <c r="C28" s="99">
        <v>11280000</v>
      </c>
      <c r="D28" s="35">
        <v>11300000</v>
      </c>
      <c r="F28" s="8"/>
      <c r="S28" s="3"/>
      <c r="T28" s="3"/>
    </row>
    <row r="29" spans="1:20" ht="31.5" x14ac:dyDescent="0.5">
      <c r="A29" s="135"/>
      <c r="B29" s="84" t="s">
        <v>28</v>
      </c>
      <c r="C29" s="95">
        <v>0</v>
      </c>
      <c r="D29" s="29">
        <v>0</v>
      </c>
      <c r="F29" s="8"/>
      <c r="S29" s="3"/>
      <c r="T29" s="3"/>
    </row>
    <row r="30" spans="1:20" ht="32.25" thickBot="1" x14ac:dyDescent="0.55000000000000004">
      <c r="A30" s="135"/>
      <c r="B30" s="36"/>
      <c r="C30" s="95"/>
      <c r="D30" s="29"/>
      <c r="S30" s="3"/>
      <c r="T30" s="3"/>
    </row>
    <row r="31" spans="1:20" ht="32.25" thickBot="1" x14ac:dyDescent="0.55000000000000004">
      <c r="A31" s="136"/>
      <c r="B31" s="37" t="s">
        <v>5</v>
      </c>
      <c r="C31" s="93">
        <f t="shared" ref="C31:D31" si="0">SUM(C27:C30)</f>
        <v>11280000</v>
      </c>
      <c r="D31" s="19">
        <f t="shared" si="0"/>
        <v>11300000</v>
      </c>
      <c r="S31" s="3"/>
      <c r="T31" s="3"/>
    </row>
    <row r="32" spans="1:20" ht="32.25" thickBot="1" x14ac:dyDescent="0.55000000000000004">
      <c r="A32" s="38">
        <v>34</v>
      </c>
      <c r="B32" s="26" t="s">
        <v>7</v>
      </c>
      <c r="C32" s="114"/>
      <c r="D32" s="125"/>
      <c r="F32" s="3"/>
      <c r="S32" s="3"/>
      <c r="T32" s="3"/>
    </row>
    <row r="33" spans="1:20" ht="32.25" thickBot="1" x14ac:dyDescent="0.55000000000000004">
      <c r="A33" s="134"/>
      <c r="B33" s="83" t="s">
        <v>27</v>
      </c>
      <c r="C33" s="100">
        <v>4400000</v>
      </c>
      <c r="D33" s="39">
        <v>4500000</v>
      </c>
      <c r="F33" s="3"/>
      <c r="S33" s="3"/>
      <c r="T33" s="3"/>
    </row>
    <row r="34" spans="1:20" ht="31.5" x14ac:dyDescent="0.5">
      <c r="A34" s="135"/>
      <c r="B34" s="84" t="s">
        <v>28</v>
      </c>
      <c r="C34" s="100">
        <v>0</v>
      </c>
      <c r="D34" s="29">
        <v>3000000</v>
      </c>
      <c r="F34" s="3"/>
      <c r="S34" s="3"/>
      <c r="T34" s="3"/>
    </row>
    <row r="35" spans="1:20" ht="32.25" thickBot="1" x14ac:dyDescent="0.55000000000000004">
      <c r="A35" s="135"/>
      <c r="B35" s="40"/>
      <c r="C35" s="95"/>
      <c r="D35" s="126"/>
      <c r="F35" s="3"/>
      <c r="S35" s="3"/>
      <c r="T35" s="3"/>
    </row>
    <row r="36" spans="1:20" ht="32.25" thickBot="1" x14ac:dyDescent="0.55000000000000004">
      <c r="A36" s="136"/>
      <c r="B36" s="41" t="s">
        <v>5</v>
      </c>
      <c r="C36" s="93">
        <f>SUM(C33:C35)</f>
        <v>4400000</v>
      </c>
      <c r="D36" s="19">
        <f>SUM(D32:D35)</f>
        <v>7500000</v>
      </c>
      <c r="F36" s="3"/>
      <c r="S36" s="3"/>
      <c r="T36" s="3"/>
    </row>
    <row r="37" spans="1:20" ht="32.25" thickBot="1" x14ac:dyDescent="0.55000000000000004">
      <c r="A37" s="31">
        <v>35</v>
      </c>
      <c r="B37" s="26" t="s">
        <v>32</v>
      </c>
      <c r="C37" s="91"/>
      <c r="D37" s="15"/>
      <c r="F37" s="3"/>
      <c r="S37" s="3"/>
      <c r="T37" s="3"/>
    </row>
    <row r="38" spans="1:20" ht="32.25" thickBot="1" x14ac:dyDescent="0.55000000000000004">
      <c r="A38" s="131"/>
      <c r="B38" s="42" t="s">
        <v>22</v>
      </c>
      <c r="C38" s="101">
        <v>305000</v>
      </c>
      <c r="D38" s="16">
        <v>305000</v>
      </c>
      <c r="F38" s="3"/>
      <c r="S38" s="3"/>
      <c r="T38" s="3"/>
    </row>
    <row r="39" spans="1:20" ht="32.25" thickBot="1" x14ac:dyDescent="0.55000000000000004">
      <c r="A39" s="133"/>
      <c r="B39" s="32" t="s">
        <v>5</v>
      </c>
      <c r="C39" s="93">
        <v>305000</v>
      </c>
      <c r="D39" s="19">
        <v>305000</v>
      </c>
      <c r="F39" s="3"/>
      <c r="S39" s="3"/>
      <c r="T39" s="3"/>
    </row>
    <row r="40" spans="1:20" ht="32.25" thickBot="1" x14ac:dyDescent="0.55000000000000004">
      <c r="A40" s="131">
        <v>36</v>
      </c>
      <c r="B40" s="43" t="s">
        <v>33</v>
      </c>
      <c r="C40" s="102"/>
      <c r="D40" s="44"/>
      <c r="F40" s="3"/>
      <c r="S40" s="3"/>
      <c r="T40" s="3"/>
    </row>
    <row r="41" spans="1:20" ht="31.5" x14ac:dyDescent="0.5">
      <c r="A41" s="132"/>
      <c r="B41" s="87" t="s">
        <v>27</v>
      </c>
      <c r="C41" s="100">
        <v>27043000</v>
      </c>
      <c r="D41" s="39">
        <v>27043000</v>
      </c>
      <c r="F41" s="3"/>
      <c r="S41" s="3"/>
      <c r="T41" s="3"/>
    </row>
    <row r="42" spans="1:20" ht="31.5" x14ac:dyDescent="0.5">
      <c r="A42" s="132"/>
      <c r="B42" s="82" t="s">
        <v>28</v>
      </c>
      <c r="C42" s="95">
        <v>8700000</v>
      </c>
      <c r="D42" s="29">
        <v>2700000</v>
      </c>
      <c r="F42" s="3"/>
      <c r="S42" s="3"/>
      <c r="T42" s="3"/>
    </row>
    <row r="43" spans="1:20" ht="31.5" x14ac:dyDescent="0.5">
      <c r="A43" s="132"/>
      <c r="B43" s="85" t="s">
        <v>38</v>
      </c>
      <c r="C43" s="115">
        <v>2000000</v>
      </c>
      <c r="D43" s="45">
        <v>2000000</v>
      </c>
      <c r="F43" s="3"/>
      <c r="S43" s="3"/>
      <c r="T43" s="3"/>
    </row>
    <row r="44" spans="1:20" ht="15" customHeight="1" thickBot="1" x14ac:dyDescent="0.55000000000000004">
      <c r="A44" s="132"/>
      <c r="B44" s="46"/>
      <c r="C44" s="116"/>
      <c r="D44" s="47"/>
      <c r="F44" s="3"/>
      <c r="S44" s="3"/>
      <c r="T44" s="3"/>
    </row>
    <row r="45" spans="1:20" ht="32.25" thickBot="1" x14ac:dyDescent="0.55000000000000004">
      <c r="A45" s="133"/>
      <c r="B45" s="41" t="s">
        <v>5</v>
      </c>
      <c r="C45" s="93">
        <f>SUM(C41:C44)</f>
        <v>37743000</v>
      </c>
      <c r="D45" s="19">
        <f>SUM(D41:D44)</f>
        <v>31743000</v>
      </c>
      <c r="F45" s="3"/>
      <c r="S45" s="3"/>
      <c r="T45" s="3"/>
    </row>
    <row r="46" spans="1:20" ht="32.25" thickBot="1" x14ac:dyDescent="0.55000000000000004">
      <c r="A46" s="31">
        <v>37</v>
      </c>
      <c r="B46" s="26" t="s">
        <v>8</v>
      </c>
      <c r="C46" s="91"/>
      <c r="D46" s="15"/>
      <c r="F46" s="3"/>
      <c r="S46" s="3"/>
      <c r="T46" s="3"/>
    </row>
    <row r="47" spans="1:20" ht="31.5" x14ac:dyDescent="0.5">
      <c r="A47" s="131"/>
      <c r="B47" s="86" t="s">
        <v>27</v>
      </c>
      <c r="C47" s="96">
        <v>27100000</v>
      </c>
      <c r="D47" s="21">
        <v>27200000</v>
      </c>
      <c r="F47" s="3"/>
      <c r="S47" s="3"/>
      <c r="T47" s="3"/>
    </row>
    <row r="48" spans="1:20" ht="32.25" thickBot="1" x14ac:dyDescent="0.55000000000000004">
      <c r="A48" s="132"/>
      <c r="B48" s="80" t="s">
        <v>28</v>
      </c>
      <c r="C48" s="97">
        <v>1000000</v>
      </c>
      <c r="D48" s="25">
        <v>1000000</v>
      </c>
      <c r="F48" s="3"/>
      <c r="S48" s="3"/>
      <c r="T48" s="3"/>
    </row>
    <row r="49" spans="1:20" ht="32.25" thickBot="1" x14ac:dyDescent="0.55000000000000004">
      <c r="A49" s="133"/>
      <c r="B49" s="32" t="s">
        <v>5</v>
      </c>
      <c r="C49" s="93">
        <f>SUM(C47:C48)</f>
        <v>28100000</v>
      </c>
      <c r="D49" s="19">
        <f>SUM(D47:D48)</f>
        <v>28200000</v>
      </c>
      <c r="F49" s="3"/>
      <c r="S49" s="3"/>
      <c r="T49" s="3"/>
    </row>
    <row r="50" spans="1:20" ht="32.25" thickBot="1" x14ac:dyDescent="0.55000000000000004">
      <c r="A50" s="33">
        <v>43</v>
      </c>
      <c r="B50" s="26" t="s">
        <v>9</v>
      </c>
      <c r="C50" s="91"/>
      <c r="D50" s="15"/>
      <c r="F50" s="3"/>
      <c r="S50" s="3"/>
      <c r="T50" s="3"/>
    </row>
    <row r="51" spans="1:20" ht="32.25" thickBot="1" x14ac:dyDescent="0.55000000000000004">
      <c r="A51" s="131"/>
      <c r="B51" s="86" t="s">
        <v>27</v>
      </c>
      <c r="C51" s="103">
        <v>11320000</v>
      </c>
      <c r="D51" s="48">
        <v>11400000</v>
      </c>
      <c r="F51" s="8"/>
      <c r="S51" s="3"/>
      <c r="T51" s="3"/>
    </row>
    <row r="52" spans="1:20" ht="32.25" thickBot="1" x14ac:dyDescent="0.55000000000000004">
      <c r="A52" s="132"/>
      <c r="B52" s="80" t="s">
        <v>28</v>
      </c>
      <c r="C52" s="104">
        <v>0</v>
      </c>
      <c r="D52" s="49">
        <v>0</v>
      </c>
      <c r="S52" s="3"/>
      <c r="T52" s="3"/>
    </row>
    <row r="53" spans="1:20" ht="32.25" thickBot="1" x14ac:dyDescent="0.55000000000000004">
      <c r="A53" s="133"/>
      <c r="B53" s="50" t="s">
        <v>5</v>
      </c>
      <c r="C53" s="93">
        <f>SUM(C51:C52)</f>
        <v>11320000</v>
      </c>
      <c r="D53" s="19">
        <f>SUM(D51:D52)</f>
        <v>11400000</v>
      </c>
      <c r="S53" s="3"/>
      <c r="T53" s="3"/>
    </row>
    <row r="54" spans="1:20" ht="32.25" thickBot="1" x14ac:dyDescent="0.55000000000000004">
      <c r="A54" s="33">
        <v>52</v>
      </c>
      <c r="B54" s="26" t="s">
        <v>10</v>
      </c>
      <c r="C54" s="14"/>
      <c r="D54" s="26"/>
      <c r="S54" s="3"/>
      <c r="T54" s="3"/>
    </row>
    <row r="55" spans="1:20" ht="32.25" thickBot="1" x14ac:dyDescent="0.55000000000000004">
      <c r="A55" s="131"/>
      <c r="B55" s="51" t="s">
        <v>23</v>
      </c>
      <c r="C55" s="105">
        <v>200000</v>
      </c>
      <c r="D55" s="22">
        <v>200000</v>
      </c>
      <c r="S55" s="3"/>
      <c r="T55" s="3"/>
    </row>
    <row r="56" spans="1:20" ht="32.25" thickBot="1" x14ac:dyDescent="0.55000000000000004">
      <c r="A56" s="133"/>
      <c r="B56" s="50" t="s">
        <v>5</v>
      </c>
      <c r="C56" s="93">
        <v>200000</v>
      </c>
      <c r="D56" s="19">
        <v>200000</v>
      </c>
      <c r="S56" s="3"/>
      <c r="T56" s="3"/>
    </row>
    <row r="57" spans="1:20" ht="32.25" thickBot="1" x14ac:dyDescent="0.55000000000000004">
      <c r="A57" s="33">
        <v>53</v>
      </c>
      <c r="B57" s="26" t="s">
        <v>11</v>
      </c>
      <c r="C57" s="91"/>
      <c r="D57" s="15"/>
      <c r="S57" s="3"/>
      <c r="T57" s="8"/>
    </row>
    <row r="58" spans="1:20" ht="32.25" thickBot="1" x14ac:dyDescent="0.55000000000000004">
      <c r="A58" s="131"/>
      <c r="B58" s="86" t="s">
        <v>27</v>
      </c>
      <c r="C58" s="92">
        <v>4810000</v>
      </c>
      <c r="D58" s="28">
        <v>4820000</v>
      </c>
      <c r="S58" s="3"/>
    </row>
    <row r="59" spans="1:20" ht="32.25" thickBot="1" x14ac:dyDescent="0.55000000000000004">
      <c r="A59" s="132"/>
      <c r="B59" s="80" t="s">
        <v>28</v>
      </c>
      <c r="C59" s="92">
        <v>0</v>
      </c>
      <c r="D59" s="28">
        <v>0</v>
      </c>
    </row>
    <row r="60" spans="1:20" ht="32.25" thickBot="1" x14ac:dyDescent="0.55000000000000004">
      <c r="A60" s="133"/>
      <c r="B60" s="50" t="s">
        <v>5</v>
      </c>
      <c r="C60" s="93">
        <f>SUM(C58:C59)</f>
        <v>4810000</v>
      </c>
      <c r="D60" s="19">
        <f>SUM(D58:D59)</f>
        <v>4820000</v>
      </c>
    </row>
    <row r="61" spans="1:20" ht="32.25" thickBot="1" x14ac:dyDescent="0.55000000000000004">
      <c r="A61" s="33">
        <v>55</v>
      </c>
      <c r="B61" s="52" t="s">
        <v>24</v>
      </c>
      <c r="C61" s="91"/>
      <c r="D61" s="15"/>
    </row>
    <row r="62" spans="1:20" ht="31.5" x14ac:dyDescent="0.5">
      <c r="A62" s="131"/>
      <c r="B62" s="86" t="s">
        <v>27</v>
      </c>
      <c r="C62" s="99">
        <v>1000000</v>
      </c>
      <c r="D62" s="127">
        <v>1100000</v>
      </c>
    </row>
    <row r="63" spans="1:20" ht="32.25" thickBot="1" x14ac:dyDescent="0.55000000000000004">
      <c r="A63" s="132"/>
      <c r="B63" s="80" t="s">
        <v>28</v>
      </c>
      <c r="C63" s="106">
        <v>0</v>
      </c>
      <c r="D63" s="53">
        <v>0</v>
      </c>
    </row>
    <row r="64" spans="1:20" ht="32.25" thickBot="1" x14ac:dyDescent="0.55000000000000004">
      <c r="A64" s="133"/>
      <c r="B64" s="54" t="s">
        <v>25</v>
      </c>
      <c r="C64" s="93">
        <v>1000000</v>
      </c>
      <c r="D64" s="19">
        <v>1100000</v>
      </c>
    </row>
    <row r="65" spans="1:6" ht="32.25" thickBot="1" x14ac:dyDescent="0.55000000000000004">
      <c r="A65" s="33">
        <v>61.62</v>
      </c>
      <c r="B65" s="55" t="s">
        <v>26</v>
      </c>
      <c r="C65" s="91">
        <v>28940000</v>
      </c>
      <c r="D65" s="15">
        <v>30000000</v>
      </c>
    </row>
    <row r="66" spans="1:6" ht="32.25" thickBot="1" x14ac:dyDescent="0.55000000000000004">
      <c r="A66" s="33">
        <v>63.64</v>
      </c>
      <c r="B66" s="56" t="s">
        <v>12</v>
      </c>
      <c r="C66" s="102">
        <v>1500000</v>
      </c>
      <c r="D66" s="44">
        <v>1500000</v>
      </c>
    </row>
    <row r="67" spans="1:6" ht="32.25" thickBot="1" x14ac:dyDescent="0.55000000000000004">
      <c r="A67" s="33">
        <v>64</v>
      </c>
      <c r="B67" s="52" t="s">
        <v>34</v>
      </c>
      <c r="C67" s="117">
        <v>2598000</v>
      </c>
      <c r="D67" s="15">
        <v>2287000</v>
      </c>
    </row>
    <row r="68" spans="1:6" ht="32.25" thickBot="1" x14ac:dyDescent="0.55000000000000004">
      <c r="A68" s="57" t="s">
        <v>13</v>
      </c>
      <c r="B68" s="58"/>
      <c r="C68" s="118">
        <f>C8+C14+C20+C26+C31+C36+C39+C45+C49+C53+C56+C60+C64+C65+C66+C67</f>
        <v>173504000</v>
      </c>
      <c r="D68" s="59">
        <f>D8+D14+D20+D26+D31+D36+D39+D45+D49+D53+D56+D60+D64+D65+D66+D67</f>
        <v>188968000</v>
      </c>
      <c r="F68" s="3"/>
    </row>
    <row r="69" spans="1:6" ht="32.25" thickBot="1" x14ac:dyDescent="0.55000000000000004">
      <c r="A69" s="60"/>
      <c r="B69" s="61"/>
      <c r="C69" s="62"/>
      <c r="D69" s="128"/>
      <c r="F69" s="3"/>
    </row>
    <row r="70" spans="1:6" ht="31.5" x14ac:dyDescent="0.5">
      <c r="A70" s="64"/>
      <c r="B70" s="65" t="s">
        <v>19</v>
      </c>
      <c r="C70" s="108">
        <v>149500000</v>
      </c>
      <c r="D70" s="66">
        <v>169000000</v>
      </c>
      <c r="F70" s="3"/>
    </row>
    <row r="71" spans="1:6" ht="31.5" x14ac:dyDescent="0.5">
      <c r="A71" s="67"/>
      <c r="B71" s="68" t="s">
        <v>20</v>
      </c>
      <c r="C71" s="109">
        <v>23000000</v>
      </c>
      <c r="D71" s="69">
        <v>23500000</v>
      </c>
      <c r="F71" s="3"/>
    </row>
    <row r="72" spans="1:6" ht="31.5" x14ac:dyDescent="0.5">
      <c r="A72" s="70"/>
      <c r="B72" s="71" t="s">
        <v>21</v>
      </c>
      <c r="C72" s="109">
        <v>560000</v>
      </c>
      <c r="D72" s="69">
        <v>590000</v>
      </c>
      <c r="F72" s="3"/>
    </row>
    <row r="73" spans="1:6" ht="31.5" x14ac:dyDescent="0.5">
      <c r="A73" s="70"/>
      <c r="B73" s="71" t="s">
        <v>14</v>
      </c>
      <c r="C73" s="109">
        <v>25000000</v>
      </c>
      <c r="D73" s="69">
        <v>25000000</v>
      </c>
      <c r="F73" s="3"/>
    </row>
    <row r="74" spans="1:6" ht="31.5" x14ac:dyDescent="0.5">
      <c r="A74" s="70"/>
      <c r="B74" s="71" t="s">
        <v>31</v>
      </c>
      <c r="C74" s="110"/>
      <c r="D74" s="72"/>
      <c r="F74" s="3"/>
    </row>
    <row r="75" spans="1:6" ht="31.5" x14ac:dyDescent="0.5">
      <c r="A75" s="70"/>
      <c r="B75" s="71"/>
      <c r="C75" s="109"/>
      <c r="D75" s="69"/>
      <c r="F75" s="3"/>
    </row>
    <row r="76" spans="1:6" ht="32.25" thickBot="1" x14ac:dyDescent="0.55000000000000004">
      <c r="A76" s="73"/>
      <c r="B76" s="36"/>
      <c r="C76" s="119"/>
      <c r="D76" s="129"/>
      <c r="F76" s="3"/>
    </row>
    <row r="77" spans="1:6" ht="32.25" thickBot="1" x14ac:dyDescent="0.55000000000000004">
      <c r="A77" s="57" t="s">
        <v>15</v>
      </c>
      <c r="B77" s="58"/>
      <c r="C77" s="120">
        <f t="shared" ref="C77:D77" si="1">SUM(C70:C76)</f>
        <v>198060000</v>
      </c>
      <c r="D77" s="130">
        <f t="shared" si="1"/>
        <v>218090000</v>
      </c>
      <c r="F77" s="3"/>
    </row>
    <row r="78" spans="1:6" ht="32.25" thickBot="1" x14ac:dyDescent="0.55000000000000004">
      <c r="A78" s="88" t="s">
        <v>39</v>
      </c>
      <c r="B78" s="89"/>
      <c r="C78" s="121">
        <f>C77-C68</f>
        <v>24556000</v>
      </c>
      <c r="D78" s="90">
        <f>D77-D68</f>
        <v>29122000</v>
      </c>
      <c r="F78" s="3"/>
    </row>
    <row r="79" spans="1:6" ht="32.25" thickBot="1" x14ac:dyDescent="0.55000000000000004">
      <c r="A79" s="64"/>
      <c r="B79" s="74"/>
      <c r="C79" s="122"/>
      <c r="D79" s="66"/>
      <c r="F79" s="3"/>
    </row>
    <row r="80" spans="1:6" ht="32.25" thickBot="1" x14ac:dyDescent="0.55000000000000004">
      <c r="A80" s="70"/>
      <c r="B80" s="75" t="s">
        <v>35</v>
      </c>
      <c r="C80" s="109">
        <v>4000000</v>
      </c>
      <c r="D80" s="69">
        <v>4000000</v>
      </c>
      <c r="F80" s="3"/>
    </row>
    <row r="81" spans="1:6" ht="32.25" thickBot="1" x14ac:dyDescent="0.55000000000000004">
      <c r="A81" s="57" t="s">
        <v>16</v>
      </c>
      <c r="B81" s="58"/>
      <c r="C81" s="107">
        <f>C78-C80</f>
        <v>20556000</v>
      </c>
      <c r="D81" s="59">
        <f>D78-D80</f>
        <v>25122000</v>
      </c>
      <c r="F81" s="3"/>
    </row>
    <row r="82" spans="1:6" ht="31.5" x14ac:dyDescent="0.5">
      <c r="A82" s="60"/>
      <c r="B82" s="76"/>
      <c r="C82" s="63"/>
      <c r="D82" s="63"/>
      <c r="F82" s="8"/>
    </row>
    <row r="83" spans="1:6" ht="31.5" x14ac:dyDescent="0.5">
      <c r="A83" s="77"/>
      <c r="B83" s="76"/>
      <c r="C83" s="63"/>
      <c r="D83" s="63"/>
      <c r="F83" s="8"/>
    </row>
    <row r="84" spans="1:6" ht="31.5" x14ac:dyDescent="0.5">
      <c r="A84" s="76" t="s">
        <v>17</v>
      </c>
      <c r="B84" s="76"/>
      <c r="C84" s="76"/>
      <c r="D84" s="76"/>
      <c r="F84" s="8"/>
    </row>
    <row r="85" spans="1:6" ht="31.5" x14ac:dyDescent="0.5">
      <c r="A85" s="76" t="s">
        <v>37</v>
      </c>
      <c r="B85" s="76"/>
      <c r="C85" s="76"/>
      <c r="D85" s="76"/>
      <c r="F85" s="8"/>
    </row>
    <row r="86" spans="1:6" ht="31.5" x14ac:dyDescent="0.5">
      <c r="A86" s="76" t="s">
        <v>36</v>
      </c>
      <c r="B86" s="76"/>
      <c r="C86" s="76"/>
      <c r="D86" s="76"/>
      <c r="F86" s="8"/>
    </row>
    <row r="87" spans="1:6" ht="31.5" x14ac:dyDescent="0.5">
      <c r="A87" s="76" t="s">
        <v>40</v>
      </c>
      <c r="B87" s="76"/>
      <c r="C87" s="76"/>
      <c r="D87" s="76"/>
    </row>
    <row r="88" spans="1:6" ht="31.5" x14ac:dyDescent="0.5">
      <c r="A88" s="78"/>
      <c r="B88" s="60"/>
      <c r="C88" s="78"/>
      <c r="D88" s="78"/>
    </row>
    <row r="89" spans="1:6" ht="31.5" x14ac:dyDescent="0.5">
      <c r="A89" s="78" t="s">
        <v>42</v>
      </c>
      <c r="B89" s="60"/>
      <c r="C89" s="78"/>
      <c r="D89" s="78"/>
    </row>
    <row r="90" spans="1:6" ht="21" x14ac:dyDescent="0.35">
      <c r="A90" s="10"/>
    </row>
    <row r="91" spans="1:6" x14ac:dyDescent="0.25">
      <c r="B91" s="5"/>
    </row>
    <row r="92" spans="1:6" x14ac:dyDescent="0.25">
      <c r="B92" s="12"/>
    </row>
    <row r="107" ht="20.25" customHeight="1" x14ac:dyDescent="0.25"/>
    <row r="108" ht="21" customHeight="1" x14ac:dyDescent="0.25"/>
    <row r="109" ht="21" customHeight="1" x14ac:dyDescent="0.25"/>
    <row r="113" spans="5:7" ht="21" x14ac:dyDescent="0.35">
      <c r="E113" s="9"/>
      <c r="F113" s="9"/>
      <c r="G113" s="9"/>
    </row>
    <row r="114" spans="5:7" ht="21" x14ac:dyDescent="0.35">
      <c r="E114" s="9"/>
      <c r="F114" s="9"/>
      <c r="G114" s="9"/>
    </row>
    <row r="115" spans="5:7" ht="21" x14ac:dyDescent="0.35">
      <c r="E115" s="9"/>
      <c r="F115" s="9"/>
      <c r="G115" s="9"/>
    </row>
    <row r="116" spans="5:7" ht="21" x14ac:dyDescent="0.35">
      <c r="E116" s="11"/>
      <c r="F116" s="11"/>
      <c r="G116" s="11"/>
    </row>
    <row r="117" spans="5:7" ht="21" x14ac:dyDescent="0.35">
      <c r="E117" s="10"/>
      <c r="F117" s="10"/>
      <c r="G117" s="10"/>
    </row>
    <row r="118" spans="5:7" ht="21" x14ac:dyDescent="0.35">
      <c r="E118" s="1"/>
      <c r="F118" s="1"/>
      <c r="G118" s="1"/>
    </row>
    <row r="119" spans="5:7" ht="21" x14ac:dyDescent="0.35">
      <c r="E119" s="1"/>
      <c r="F119" s="1"/>
      <c r="G119" s="1"/>
    </row>
    <row r="137" spans="8:9" ht="21" x14ac:dyDescent="0.35">
      <c r="H137" s="9"/>
      <c r="I137" s="9"/>
    </row>
    <row r="138" spans="8:9" ht="21" x14ac:dyDescent="0.35">
      <c r="H138" s="9"/>
      <c r="I138" s="9"/>
    </row>
    <row r="139" spans="8:9" ht="21" x14ac:dyDescent="0.35">
      <c r="H139" s="9"/>
      <c r="I139" s="9"/>
    </row>
    <row r="140" spans="8:9" ht="21" x14ac:dyDescent="0.35">
      <c r="H140" s="11"/>
      <c r="I140" s="11"/>
    </row>
    <row r="141" spans="8:9" ht="21" x14ac:dyDescent="0.35">
      <c r="H141" s="10"/>
      <c r="I141" s="11"/>
    </row>
    <row r="142" spans="8:9" ht="21" x14ac:dyDescent="0.35">
      <c r="H142" s="1"/>
      <c r="I142" s="1"/>
    </row>
  </sheetData>
  <mergeCells count="17">
    <mergeCell ref="A33:A36"/>
    <mergeCell ref="A40:A45"/>
    <mergeCell ref="A1:E1"/>
    <mergeCell ref="A3:A4"/>
    <mergeCell ref="B3:B4"/>
    <mergeCell ref="A22:A26"/>
    <mergeCell ref="A28:A31"/>
    <mergeCell ref="C3:D3"/>
    <mergeCell ref="A9:A14"/>
    <mergeCell ref="A5:A8"/>
    <mergeCell ref="A15:A20"/>
    <mergeCell ref="A62:A64"/>
    <mergeCell ref="A38:A39"/>
    <mergeCell ref="A47:A49"/>
    <mergeCell ref="A55:A56"/>
    <mergeCell ref="A58:A60"/>
    <mergeCell ref="A51:A53"/>
  </mergeCells>
  <pageMargins left="0.70866141732283472" right="0.70866141732283472" top="0.74803149606299213" bottom="0.74803149606299213" header="0.31496062992125984" footer="0.31496062992125984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Martina Dokonalová - MěÚ Letovice</dc:creator>
  <cp:lastModifiedBy>Bc. Martina Dokonalová - MěÚ Letovice</cp:lastModifiedBy>
  <cp:lastPrinted>2022-12-14T07:21:49Z</cp:lastPrinted>
  <dcterms:created xsi:type="dcterms:W3CDTF">2021-10-29T08:59:16Z</dcterms:created>
  <dcterms:modified xsi:type="dcterms:W3CDTF">2022-12-15T07:31:15Z</dcterms:modified>
</cp:coreProperties>
</file>